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386" windowWidth="8265" windowHeight="8685" activeTab="0"/>
  </bookViews>
  <sheets>
    <sheet name="Сводная" sheetId="1" r:id="rId1"/>
    <sheet name="Вода" sheetId="2" r:id="rId2"/>
    <sheet name="Водоотведение ХВС" sheetId="3" r:id="rId3"/>
    <sheet name="Водоотведение ГВС" sheetId="4" r:id="rId4"/>
  </sheets>
  <definedNames>
    <definedName name="_xlnm._FilterDatabase" localSheetId="1" hidden="1">'Вода'!$A$3:$AC$597</definedName>
    <definedName name="Адрес" localSheetId="3">OFFSET('Водоотведение ГВС'!$B$4,0,0,COUNTA('Водоотведение ГВС'!$B:$B),1)</definedName>
    <definedName name="Адрес" localSheetId="2">OFFSET('Водоотведение ХВС'!$B$4,0,0,COUNTA('Водоотведение ХВС'!$B:$B),1)</definedName>
    <definedName name="Адрес" localSheetId="0">OFFSET('Сводная'!$B$4,0,0,COUNTA('Сводная'!$B:$B),1)</definedName>
    <definedName name="Адрес">OFFSET('Вода'!$B$4,0,0,COUNTA('Вода'!$B:$B),1)</definedName>
    <definedName name="АдресКод" localSheetId="3">OFFSET('Водоотведение ГВС'!$B$4,0,0,COUNTA('Водоотведение ГВС'!$B:$B),2)</definedName>
    <definedName name="АдресКод" localSheetId="2">OFFSET('Водоотведение ХВС'!$B$4,0,0,COUNTA('Водоотведение ХВС'!$B:$B),2)</definedName>
    <definedName name="АдресКод" localSheetId="0">OFFSET('Сводная'!$B$4,0,0,COUNTA('Сводная'!$B:$B),2)</definedName>
    <definedName name="АдресКод">OFFSET('Вода'!$B$4,0,0,COUNTA('Вода'!$B:$B),2)</definedName>
  </definedNames>
  <calcPr fullCalcOnLoad="1"/>
</workbook>
</file>

<file path=xl/comments2.xml><?xml version="1.0" encoding="utf-8"?>
<comments xmlns="http://schemas.openxmlformats.org/spreadsheetml/2006/main">
  <authors>
    <author>Customer</author>
  </authors>
  <commentList>
    <comment ref="Z11" authorId="0">
      <text>
        <r>
          <rPr>
            <sz val="8"/>
            <rFont val="Tahoma"/>
            <family val="0"/>
          </rPr>
          <t>Отсутствует услуга</t>
        </r>
      </text>
    </comment>
    <comment ref="Z12" authorId="0">
      <text>
        <r>
          <rPr>
            <sz val="8"/>
            <rFont val="Tahoma"/>
            <family val="0"/>
          </rPr>
          <t>Отсутствует услуга</t>
        </r>
      </text>
    </comment>
    <comment ref="Z13" authorId="0">
      <text>
        <r>
          <rPr>
            <sz val="8"/>
            <rFont val="Tahoma"/>
            <family val="0"/>
          </rPr>
          <t>Отсутствует услуга</t>
        </r>
      </text>
    </comment>
    <comment ref="Z14" authorId="0">
      <text>
        <r>
          <rPr>
            <sz val="8"/>
            <rFont val="Tahoma"/>
            <family val="0"/>
          </rPr>
          <t>Отсутствует услуга</t>
        </r>
      </text>
    </comment>
    <comment ref="Z15" authorId="0">
      <text>
        <r>
          <rPr>
            <sz val="8"/>
            <rFont val="Tahoma"/>
            <family val="0"/>
          </rPr>
          <t>Отсутствует услуга</t>
        </r>
      </text>
    </comment>
    <comment ref="Z16" authorId="0">
      <text>
        <r>
          <rPr>
            <sz val="8"/>
            <rFont val="Tahoma"/>
            <family val="0"/>
          </rPr>
          <t>Отсутствует услуга</t>
        </r>
      </text>
    </comment>
    <comment ref="Z17" authorId="0">
      <text>
        <r>
          <rPr>
            <sz val="8"/>
            <rFont val="Tahoma"/>
            <family val="0"/>
          </rPr>
          <t>Отсутствует услуга</t>
        </r>
      </text>
    </comment>
    <comment ref="Z18" authorId="0">
      <text>
        <r>
          <rPr>
            <sz val="8"/>
            <rFont val="Tahoma"/>
            <family val="0"/>
          </rPr>
          <t>Отсутствует услуга</t>
        </r>
      </text>
    </comment>
    <comment ref="Z19" authorId="0">
      <text>
        <r>
          <rPr>
            <sz val="8"/>
            <rFont val="Tahoma"/>
            <family val="0"/>
          </rPr>
          <t>Отсутствует услуга</t>
        </r>
      </text>
    </comment>
    <comment ref="Z21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" authorId="0">
      <text>
        <r>
          <rPr>
            <sz val="8"/>
            <rFont val="Tahoma"/>
            <family val="0"/>
          </rPr>
          <t>Отсутствует услуга</t>
        </r>
      </text>
    </comment>
    <comment ref="Z24" authorId="0">
      <text>
        <r>
          <rPr>
            <sz val="8"/>
            <rFont val="Tahoma"/>
            <family val="0"/>
          </rPr>
          <t>Отсутствует услуга</t>
        </r>
      </text>
    </comment>
    <comment ref="Z25" authorId="0">
      <text>
        <r>
          <rPr>
            <sz val="8"/>
            <rFont val="Tahoma"/>
            <family val="0"/>
          </rPr>
          <t>Отсутствует услуга</t>
        </r>
      </text>
    </comment>
    <comment ref="Z26" authorId="0">
      <text>
        <r>
          <rPr>
            <sz val="8"/>
            <rFont val="Tahoma"/>
            <family val="0"/>
          </rPr>
          <t>Отсутствует услуга</t>
        </r>
      </text>
    </comment>
    <comment ref="Z27" authorId="0">
      <text>
        <r>
          <rPr>
            <sz val="8"/>
            <rFont val="Tahoma"/>
            <family val="0"/>
          </rPr>
          <t>Отсутствует услуга</t>
        </r>
      </text>
    </comment>
    <comment ref="Z28" authorId="0">
      <text>
        <r>
          <rPr>
            <sz val="8"/>
            <rFont val="Tahoma"/>
            <family val="0"/>
          </rPr>
          <t>Отсутствует услуга</t>
        </r>
      </text>
    </comment>
    <comment ref="Z29" authorId="0">
      <text>
        <r>
          <rPr>
            <sz val="8"/>
            <rFont val="Tahoma"/>
            <family val="0"/>
          </rPr>
          <t>Отсутствует услуга</t>
        </r>
      </text>
    </comment>
    <comment ref="Z30" authorId="0">
      <text>
        <r>
          <rPr>
            <sz val="8"/>
            <rFont val="Tahoma"/>
            <family val="0"/>
          </rPr>
          <t>Отсутствует услуга</t>
        </r>
      </text>
    </comment>
    <comment ref="Z31" authorId="0">
      <text>
        <r>
          <rPr>
            <sz val="8"/>
            <rFont val="Tahoma"/>
            <family val="0"/>
          </rPr>
          <t>Отсутствует услуга</t>
        </r>
      </text>
    </comment>
    <comment ref="Z32" authorId="0">
      <text>
        <r>
          <rPr>
            <sz val="8"/>
            <rFont val="Tahoma"/>
            <family val="0"/>
          </rPr>
          <t>Отсутствует услуга</t>
        </r>
      </text>
    </comment>
    <comment ref="Z33" authorId="0">
      <text>
        <r>
          <rPr>
            <sz val="8"/>
            <rFont val="Tahoma"/>
            <family val="0"/>
          </rPr>
          <t>Отсутствует услуга</t>
        </r>
      </text>
    </comment>
    <comment ref="Z34" authorId="0">
      <text>
        <r>
          <rPr>
            <sz val="8"/>
            <rFont val="Tahoma"/>
            <family val="0"/>
          </rPr>
          <t>Отсутствует услуга</t>
        </r>
      </text>
    </comment>
    <comment ref="Z35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" authorId="0">
      <text>
        <r>
          <rPr>
            <sz val="8"/>
            <rFont val="Tahoma"/>
            <family val="0"/>
          </rPr>
          <t>Отсутствует услуга</t>
        </r>
      </text>
    </comment>
    <comment ref="Z38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" authorId="0">
      <text>
        <r>
          <rPr>
            <sz val="8"/>
            <rFont val="Tahoma"/>
            <family val="0"/>
          </rPr>
          <t>Отсутствует услуга</t>
        </r>
      </text>
    </comment>
    <comment ref="Z43" authorId="0">
      <text>
        <r>
          <rPr>
            <sz val="8"/>
            <rFont val="Tahoma"/>
            <family val="0"/>
          </rPr>
          <t>Отсутствует услуга</t>
        </r>
      </text>
    </comment>
    <comment ref="Z44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" authorId="0">
      <text>
        <r>
          <rPr>
            <sz val="8"/>
            <rFont val="Tahoma"/>
            <family val="0"/>
          </rPr>
          <t>Отсутствует услуга</t>
        </r>
      </text>
    </comment>
    <comment ref="Z46" authorId="0">
      <text>
        <r>
          <rPr>
            <sz val="8"/>
            <rFont val="Tahoma"/>
            <family val="0"/>
          </rPr>
          <t>Отсутствует услуга</t>
        </r>
      </text>
    </comment>
    <comment ref="Z47" authorId="0">
      <text>
        <r>
          <rPr>
            <sz val="8"/>
            <rFont val="Tahoma"/>
            <family val="0"/>
          </rPr>
          <t>Отсутствует услуга</t>
        </r>
      </text>
    </comment>
    <comment ref="Z48" authorId="0">
      <text>
        <r>
          <rPr>
            <sz val="8"/>
            <rFont val="Tahoma"/>
            <family val="0"/>
          </rPr>
          <t>Отсутствует услуга</t>
        </r>
      </text>
    </comment>
    <comment ref="Z53" authorId="0">
      <text>
        <r>
          <rPr>
            <sz val="8"/>
            <rFont val="Tahoma"/>
            <family val="0"/>
          </rPr>
          <t>Отсутствует услуга</t>
        </r>
      </text>
    </comment>
    <comment ref="Z54" authorId="0">
      <text>
        <r>
          <rPr>
            <sz val="8"/>
            <rFont val="Tahoma"/>
            <family val="0"/>
          </rPr>
          <t>Отсутствует услуга</t>
        </r>
      </text>
    </comment>
    <comment ref="Z55" authorId="0">
      <text>
        <r>
          <rPr>
            <sz val="8"/>
            <rFont val="Tahoma"/>
            <family val="0"/>
          </rPr>
          <t>Отсутствует услуга</t>
        </r>
      </text>
    </comment>
    <comment ref="Z56" authorId="0">
      <text>
        <r>
          <rPr>
            <sz val="8"/>
            <rFont val="Tahoma"/>
            <family val="0"/>
          </rPr>
          <t>Отсутствует услуга</t>
        </r>
      </text>
    </comment>
    <comment ref="Z57" authorId="0">
      <text>
        <r>
          <rPr>
            <sz val="8"/>
            <rFont val="Tahoma"/>
            <family val="0"/>
          </rPr>
          <t>Отсутствует услуга</t>
        </r>
      </text>
    </comment>
    <comment ref="Z58" authorId="0">
      <text>
        <r>
          <rPr>
            <sz val="8"/>
            <rFont val="Tahoma"/>
            <family val="0"/>
          </rPr>
          <t>Отсутствует услуга</t>
        </r>
      </text>
    </comment>
    <comment ref="Z59" authorId="0">
      <text>
        <r>
          <rPr>
            <sz val="8"/>
            <rFont val="Tahoma"/>
            <family val="0"/>
          </rPr>
          <t>Отсутствует услуга</t>
        </r>
      </text>
    </comment>
    <comment ref="Z60" authorId="0">
      <text>
        <r>
          <rPr>
            <sz val="8"/>
            <rFont val="Tahoma"/>
            <family val="0"/>
          </rPr>
          <t>Отсутствует услуга</t>
        </r>
      </text>
    </comment>
    <comment ref="Z61" authorId="0">
      <text>
        <r>
          <rPr>
            <sz val="8"/>
            <rFont val="Tahoma"/>
            <family val="0"/>
          </rPr>
          <t>Отсутствует услуга</t>
        </r>
      </text>
    </comment>
    <comment ref="Z62" authorId="0">
      <text>
        <r>
          <rPr>
            <sz val="8"/>
            <rFont val="Tahoma"/>
            <family val="0"/>
          </rPr>
          <t>Отсутствует услуга</t>
        </r>
      </text>
    </comment>
    <comment ref="Z63" authorId="0">
      <text>
        <r>
          <rPr>
            <sz val="8"/>
            <rFont val="Tahoma"/>
            <family val="0"/>
          </rPr>
          <t>Отсутствует услуга</t>
        </r>
      </text>
    </comment>
    <comment ref="Z67" authorId="0">
      <text>
        <r>
          <rPr>
            <sz val="8"/>
            <rFont val="Tahoma"/>
            <family val="0"/>
          </rPr>
          <t>Отсутствует услуга</t>
        </r>
      </text>
    </comment>
    <comment ref="Z69" authorId="0">
      <text>
        <r>
          <rPr>
            <sz val="8"/>
            <rFont val="Tahoma"/>
            <family val="0"/>
          </rPr>
          <t>Отсутствует услуга</t>
        </r>
      </text>
    </comment>
    <comment ref="Z70" authorId="0">
      <text>
        <r>
          <rPr>
            <sz val="8"/>
            <rFont val="Tahoma"/>
            <family val="0"/>
          </rPr>
          <t>Отсутствует услуга</t>
        </r>
      </text>
    </comment>
    <comment ref="Z71" authorId="0">
      <text>
        <r>
          <rPr>
            <sz val="8"/>
            <rFont val="Tahoma"/>
            <family val="0"/>
          </rPr>
          <t>Отсутствует услуга</t>
        </r>
      </text>
    </comment>
    <comment ref="Z72" authorId="0">
      <text>
        <r>
          <rPr>
            <sz val="8"/>
            <rFont val="Tahoma"/>
            <family val="0"/>
          </rPr>
          <t>Отсутствует услуга</t>
        </r>
      </text>
    </comment>
    <comment ref="Z104" authorId="0">
      <text>
        <r>
          <rPr>
            <sz val="8"/>
            <rFont val="Tahoma"/>
            <family val="0"/>
          </rPr>
          <t>Отсутствует услуга</t>
        </r>
      </text>
    </comment>
    <comment ref="Z119" authorId="0">
      <text>
        <r>
          <rPr>
            <sz val="8"/>
            <rFont val="Tahoma"/>
            <family val="0"/>
          </rPr>
          <t>Отсутствует услуга</t>
        </r>
      </text>
    </comment>
    <comment ref="Z120" authorId="0">
      <text>
        <r>
          <rPr>
            <sz val="8"/>
            <rFont val="Tahoma"/>
            <family val="0"/>
          </rPr>
          <t>Отсутствует услуга</t>
        </r>
      </text>
    </comment>
    <comment ref="Z121" authorId="0">
      <text>
        <r>
          <rPr>
            <sz val="8"/>
            <rFont val="Tahoma"/>
            <family val="0"/>
          </rPr>
          <t>Отсутствует услуга</t>
        </r>
      </text>
    </comment>
    <comment ref="Z122" authorId="0">
      <text>
        <r>
          <rPr>
            <sz val="8"/>
            <rFont val="Tahoma"/>
            <family val="0"/>
          </rPr>
          <t>Отсутствует услуга</t>
        </r>
      </text>
    </comment>
    <comment ref="Z123" authorId="0">
      <text>
        <r>
          <rPr>
            <sz val="8"/>
            <rFont val="Tahoma"/>
            <family val="0"/>
          </rPr>
          <t>Отсутствует услуга</t>
        </r>
      </text>
    </comment>
    <comment ref="Z124" authorId="0">
      <text>
        <r>
          <rPr>
            <sz val="8"/>
            <rFont val="Tahoma"/>
            <family val="0"/>
          </rPr>
          <t>Отсутствует услуга</t>
        </r>
      </text>
    </comment>
    <comment ref="Z125" authorId="0">
      <text>
        <r>
          <rPr>
            <sz val="8"/>
            <rFont val="Tahoma"/>
            <family val="0"/>
          </rPr>
          <t>Отсутствует услуга</t>
        </r>
      </text>
    </comment>
    <comment ref="Z130" authorId="0">
      <text>
        <r>
          <rPr>
            <sz val="8"/>
            <rFont val="Tahoma"/>
            <family val="0"/>
          </rPr>
          <t>Отсутствует услуга</t>
        </r>
      </text>
    </comment>
    <comment ref="Z131" authorId="0">
      <text>
        <r>
          <rPr>
            <sz val="8"/>
            <rFont val="Tahoma"/>
            <family val="0"/>
          </rPr>
          <t>Отсутствует услуга</t>
        </r>
      </text>
    </comment>
    <comment ref="Z132" authorId="0">
      <text>
        <r>
          <rPr>
            <sz val="8"/>
            <rFont val="Tahoma"/>
            <family val="0"/>
          </rPr>
          <t>Отсутствует услуга</t>
        </r>
      </text>
    </comment>
    <comment ref="Z133" authorId="0">
      <text>
        <r>
          <rPr>
            <sz val="8"/>
            <rFont val="Tahoma"/>
            <family val="0"/>
          </rPr>
          <t>Отсутствует услуга</t>
        </r>
      </text>
    </comment>
    <comment ref="Z134" authorId="0">
      <text>
        <r>
          <rPr>
            <sz val="8"/>
            <rFont val="Tahoma"/>
            <family val="0"/>
          </rPr>
          <t>Отсутствует услуга</t>
        </r>
      </text>
    </comment>
    <comment ref="Z135" authorId="0">
      <text>
        <r>
          <rPr>
            <sz val="8"/>
            <rFont val="Tahoma"/>
            <family val="0"/>
          </rPr>
          <t>Отсутствует услуга</t>
        </r>
      </text>
    </comment>
    <comment ref="Z141" authorId="0">
      <text>
        <r>
          <rPr>
            <sz val="8"/>
            <rFont val="Tahoma"/>
            <family val="0"/>
          </rPr>
          <t>Отсутствует услуга</t>
        </r>
      </text>
    </comment>
    <comment ref="Z142" authorId="0">
      <text>
        <r>
          <rPr>
            <sz val="8"/>
            <rFont val="Tahoma"/>
            <family val="0"/>
          </rPr>
          <t>Отсутствует услуга</t>
        </r>
      </text>
    </comment>
    <comment ref="Z143" authorId="0">
      <text>
        <r>
          <rPr>
            <sz val="8"/>
            <rFont val="Tahoma"/>
            <family val="0"/>
          </rPr>
          <t>Отсутствует услуга</t>
        </r>
      </text>
    </comment>
    <comment ref="Z144" authorId="0">
      <text>
        <r>
          <rPr>
            <sz val="8"/>
            <rFont val="Tahoma"/>
            <family val="0"/>
          </rPr>
          <t>Отсутствует услуга</t>
        </r>
      </text>
    </comment>
    <comment ref="Z145" authorId="0">
      <text>
        <r>
          <rPr>
            <sz val="8"/>
            <rFont val="Tahoma"/>
            <family val="0"/>
          </rPr>
          <t>Отсутствует услуга</t>
        </r>
      </text>
    </comment>
    <comment ref="Z146" authorId="0">
      <text>
        <r>
          <rPr>
            <sz val="8"/>
            <rFont val="Tahoma"/>
            <family val="0"/>
          </rPr>
          <t>Отсутствует услуга</t>
        </r>
      </text>
    </comment>
    <comment ref="Z147" authorId="0">
      <text>
        <r>
          <rPr>
            <sz val="8"/>
            <rFont val="Tahoma"/>
            <family val="0"/>
          </rPr>
          <t>Отсутствует услуга</t>
        </r>
      </text>
    </comment>
    <comment ref="Z148" authorId="0">
      <text>
        <r>
          <rPr>
            <sz val="8"/>
            <rFont val="Tahoma"/>
            <family val="0"/>
          </rPr>
          <t>Отсутствует услуга</t>
        </r>
      </text>
    </comment>
    <comment ref="Z149" authorId="0">
      <text>
        <r>
          <rPr>
            <sz val="8"/>
            <rFont val="Tahoma"/>
            <family val="0"/>
          </rPr>
          <t>Отсутствует услуга</t>
        </r>
      </text>
    </comment>
    <comment ref="Z151" authorId="0">
      <text>
        <r>
          <rPr>
            <sz val="8"/>
            <rFont val="Tahoma"/>
            <family val="0"/>
          </rPr>
          <t>Отсутствует услуга</t>
        </r>
      </text>
    </comment>
    <comment ref="Z152" authorId="0">
      <text>
        <r>
          <rPr>
            <sz val="8"/>
            <rFont val="Tahoma"/>
            <family val="0"/>
          </rPr>
          <t>Отсутствует услуга</t>
        </r>
      </text>
    </comment>
    <comment ref="Z153" authorId="0">
      <text>
        <r>
          <rPr>
            <sz val="8"/>
            <rFont val="Tahoma"/>
            <family val="0"/>
          </rPr>
          <t>Отсутствует услуга</t>
        </r>
      </text>
    </comment>
    <comment ref="Z154" authorId="0">
      <text>
        <r>
          <rPr>
            <sz val="8"/>
            <rFont val="Tahoma"/>
            <family val="0"/>
          </rPr>
          <t>Отсутствует услуга</t>
        </r>
      </text>
    </comment>
    <comment ref="Z155" authorId="0">
      <text>
        <r>
          <rPr>
            <sz val="8"/>
            <rFont val="Tahoma"/>
            <family val="0"/>
          </rPr>
          <t>Отсутствует услуга</t>
        </r>
      </text>
    </comment>
    <comment ref="Z156" authorId="0">
      <text>
        <r>
          <rPr>
            <sz val="8"/>
            <rFont val="Tahoma"/>
            <family val="0"/>
          </rPr>
          <t>Отсутствует услуга</t>
        </r>
      </text>
    </comment>
    <comment ref="Z159" authorId="0">
      <text>
        <r>
          <rPr>
            <sz val="8"/>
            <rFont val="Tahoma"/>
            <family val="0"/>
          </rPr>
          <t>Отсутствует услуга</t>
        </r>
      </text>
    </comment>
    <comment ref="Z170" authorId="0">
      <text>
        <r>
          <rPr>
            <sz val="8"/>
            <rFont val="Tahoma"/>
            <family val="0"/>
          </rPr>
          <t>Отсутствует услуга</t>
        </r>
      </text>
    </comment>
    <comment ref="Z171" authorId="0">
      <text>
        <r>
          <rPr>
            <sz val="8"/>
            <rFont val="Tahoma"/>
            <family val="0"/>
          </rPr>
          <t>Отсутствует услуга</t>
        </r>
      </text>
    </comment>
    <comment ref="Z172" authorId="0">
      <text>
        <r>
          <rPr>
            <sz val="8"/>
            <rFont val="Tahoma"/>
            <family val="0"/>
          </rPr>
          <t>Отсутствует услуга</t>
        </r>
      </text>
    </comment>
    <comment ref="Z173" authorId="0">
      <text>
        <r>
          <rPr>
            <sz val="8"/>
            <rFont val="Tahoma"/>
            <family val="0"/>
          </rPr>
          <t>Отсутствует услуга</t>
        </r>
      </text>
    </comment>
    <comment ref="Z174" authorId="0">
      <text>
        <r>
          <rPr>
            <sz val="8"/>
            <rFont val="Tahoma"/>
            <family val="0"/>
          </rPr>
          <t>Отсутствует услуга</t>
        </r>
      </text>
    </comment>
    <comment ref="Z175" authorId="0">
      <text>
        <r>
          <rPr>
            <sz val="8"/>
            <rFont val="Tahoma"/>
            <family val="0"/>
          </rPr>
          <t>Отсутствует услуга</t>
        </r>
      </text>
    </comment>
    <comment ref="Z176" authorId="0">
      <text>
        <r>
          <rPr>
            <sz val="8"/>
            <rFont val="Tahoma"/>
            <family val="0"/>
          </rPr>
          <t>Отсутствует услуга</t>
        </r>
      </text>
    </comment>
    <comment ref="Z177" authorId="0">
      <text>
        <r>
          <rPr>
            <sz val="8"/>
            <rFont val="Tahoma"/>
            <family val="0"/>
          </rPr>
          <t>Отсутствует услуга</t>
        </r>
      </text>
    </comment>
    <comment ref="Z178" authorId="0">
      <text>
        <r>
          <rPr>
            <sz val="8"/>
            <rFont val="Tahoma"/>
            <family val="0"/>
          </rPr>
          <t>Отсутствует услуга</t>
        </r>
      </text>
    </comment>
    <comment ref="Z179" authorId="0">
      <text>
        <r>
          <rPr>
            <sz val="8"/>
            <rFont val="Tahoma"/>
            <family val="0"/>
          </rPr>
          <t>Отсутствует услуга</t>
        </r>
      </text>
    </comment>
    <comment ref="Z180" authorId="0">
      <text>
        <r>
          <rPr>
            <sz val="8"/>
            <rFont val="Tahoma"/>
            <family val="0"/>
          </rPr>
          <t>Отсутствует услуга</t>
        </r>
      </text>
    </comment>
    <comment ref="Z182" authorId="0">
      <text>
        <r>
          <rPr>
            <sz val="8"/>
            <rFont val="Tahoma"/>
            <family val="0"/>
          </rPr>
          <t>Отсутствует услуга</t>
        </r>
      </text>
    </comment>
    <comment ref="Z184" authorId="0">
      <text>
        <r>
          <rPr>
            <sz val="8"/>
            <rFont val="Tahoma"/>
            <family val="0"/>
          </rPr>
          <t>Отсутствует услуга</t>
        </r>
      </text>
    </comment>
    <comment ref="Z186" authorId="0">
      <text>
        <r>
          <rPr>
            <sz val="8"/>
            <rFont val="Tahoma"/>
            <family val="0"/>
          </rPr>
          <t>Отсутствует услуга</t>
        </r>
      </text>
    </comment>
    <comment ref="Z187" authorId="0">
      <text>
        <r>
          <rPr>
            <sz val="8"/>
            <rFont val="Tahoma"/>
            <family val="0"/>
          </rPr>
          <t>Отсутствует услуга</t>
        </r>
      </text>
    </comment>
    <comment ref="Z188" authorId="0">
      <text>
        <r>
          <rPr>
            <sz val="8"/>
            <rFont val="Tahoma"/>
            <family val="0"/>
          </rPr>
          <t>Отсутствует услуга</t>
        </r>
      </text>
    </comment>
    <comment ref="Z189" authorId="0">
      <text>
        <r>
          <rPr>
            <sz val="8"/>
            <rFont val="Tahoma"/>
            <family val="0"/>
          </rPr>
          <t>Отсутствует услуга</t>
        </r>
      </text>
    </comment>
    <comment ref="Z190" authorId="0">
      <text>
        <r>
          <rPr>
            <sz val="8"/>
            <rFont val="Tahoma"/>
            <family val="0"/>
          </rPr>
          <t>Отсутствует услуга</t>
        </r>
      </text>
    </comment>
    <comment ref="Z192" authorId="0">
      <text>
        <r>
          <rPr>
            <sz val="8"/>
            <rFont val="Tahoma"/>
            <family val="0"/>
          </rPr>
          <t>Отсутствует услуга</t>
        </r>
      </text>
    </comment>
    <comment ref="Z193" authorId="0">
      <text>
        <r>
          <rPr>
            <sz val="8"/>
            <rFont val="Tahoma"/>
            <family val="0"/>
          </rPr>
          <t>Отсутствует услуга</t>
        </r>
      </text>
    </comment>
    <comment ref="Z194" authorId="0">
      <text>
        <r>
          <rPr>
            <sz val="8"/>
            <rFont val="Tahoma"/>
            <family val="0"/>
          </rPr>
          <t>Отсутствует услуга</t>
        </r>
      </text>
    </comment>
    <comment ref="Z195" authorId="0">
      <text>
        <r>
          <rPr>
            <sz val="8"/>
            <rFont val="Tahoma"/>
            <family val="0"/>
          </rPr>
          <t>Отсутствует услуга</t>
        </r>
      </text>
    </comment>
    <comment ref="Z201" authorId="0">
      <text>
        <r>
          <rPr>
            <sz val="8"/>
            <rFont val="Tahoma"/>
            <family val="0"/>
          </rPr>
          <t>Отсутствует услуга</t>
        </r>
      </text>
    </comment>
    <comment ref="Z203" authorId="0">
      <text>
        <r>
          <rPr>
            <sz val="8"/>
            <rFont val="Tahoma"/>
            <family val="0"/>
          </rPr>
          <t>Отсутствует услуга</t>
        </r>
      </text>
    </comment>
    <comment ref="Z207" authorId="0">
      <text>
        <r>
          <rPr>
            <sz val="8"/>
            <rFont val="Tahoma"/>
            <family val="0"/>
          </rPr>
          <t>Отсутствует услуга</t>
        </r>
      </text>
    </comment>
    <comment ref="Z214" authorId="0">
      <text>
        <r>
          <rPr>
            <sz val="8"/>
            <rFont val="Tahoma"/>
            <family val="0"/>
          </rPr>
          <t>Отсутствует услуга</t>
        </r>
      </text>
    </comment>
    <comment ref="Z215" authorId="0">
      <text>
        <r>
          <rPr>
            <sz val="8"/>
            <rFont val="Tahoma"/>
            <family val="0"/>
          </rPr>
          <t>Отсутствует услуга</t>
        </r>
      </text>
    </comment>
    <comment ref="Z216" authorId="0">
      <text>
        <r>
          <rPr>
            <sz val="8"/>
            <rFont val="Tahoma"/>
            <family val="0"/>
          </rPr>
          <t>Отсутствует услуга</t>
        </r>
      </text>
    </comment>
    <comment ref="Z217" authorId="0">
      <text>
        <r>
          <rPr>
            <sz val="8"/>
            <rFont val="Tahoma"/>
            <family val="0"/>
          </rPr>
          <t>Отсутствует услуга</t>
        </r>
      </text>
    </comment>
    <comment ref="Z218" authorId="0">
      <text>
        <r>
          <rPr>
            <sz val="8"/>
            <rFont val="Tahoma"/>
            <family val="0"/>
          </rPr>
          <t>Отсутствует услуга</t>
        </r>
      </text>
    </comment>
    <comment ref="Z219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0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1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2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3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4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5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6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7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8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9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0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1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2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3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4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5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6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7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8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9" authorId="0">
      <text>
        <r>
          <rPr>
            <sz val="8"/>
            <rFont val="Tahoma"/>
            <family val="0"/>
          </rPr>
          <t>Отсутствует услуга</t>
        </r>
      </text>
    </comment>
    <comment ref="Z241" authorId="0">
      <text>
        <r>
          <rPr>
            <sz val="8"/>
            <rFont val="Tahoma"/>
            <family val="0"/>
          </rPr>
          <t>Отсутствует услуга</t>
        </r>
      </text>
    </comment>
    <comment ref="Z242" authorId="0">
      <text>
        <r>
          <rPr>
            <sz val="8"/>
            <rFont val="Tahoma"/>
            <family val="0"/>
          </rPr>
          <t>Отсутствует услуга</t>
        </r>
      </text>
    </comment>
    <comment ref="Z243" authorId="0">
      <text>
        <r>
          <rPr>
            <sz val="8"/>
            <rFont val="Tahoma"/>
            <family val="0"/>
          </rPr>
          <t>Отсутствует услуга</t>
        </r>
      </text>
    </comment>
    <comment ref="Z244" authorId="0">
      <text>
        <r>
          <rPr>
            <sz val="8"/>
            <rFont val="Tahoma"/>
            <family val="0"/>
          </rPr>
          <t>Отсутствует услуга</t>
        </r>
      </text>
    </comment>
    <comment ref="Z245" authorId="0">
      <text>
        <r>
          <rPr>
            <sz val="8"/>
            <rFont val="Tahoma"/>
            <family val="0"/>
          </rPr>
          <t>Отсутствует услуга</t>
        </r>
      </text>
    </comment>
    <comment ref="Z246" authorId="0">
      <text>
        <r>
          <rPr>
            <sz val="8"/>
            <rFont val="Tahoma"/>
            <family val="0"/>
          </rPr>
          <t>Отсутствует услуга</t>
        </r>
      </text>
    </comment>
    <comment ref="Z247" authorId="0">
      <text>
        <r>
          <rPr>
            <sz val="8"/>
            <rFont val="Tahoma"/>
            <family val="0"/>
          </rPr>
          <t>Отсутствует услуга</t>
        </r>
      </text>
    </comment>
    <comment ref="Z248" authorId="0">
      <text>
        <r>
          <rPr>
            <sz val="8"/>
            <rFont val="Tahoma"/>
            <family val="0"/>
          </rPr>
          <t>Отсутствует услуга</t>
        </r>
      </text>
    </comment>
    <comment ref="Z249" authorId="0">
      <text>
        <r>
          <rPr>
            <sz val="8"/>
            <rFont val="Tahoma"/>
            <family val="0"/>
          </rPr>
          <t>Отсутствует услуга</t>
        </r>
      </text>
    </comment>
    <comment ref="Z252" authorId="0">
      <text>
        <r>
          <rPr>
            <sz val="8"/>
            <rFont val="Tahoma"/>
            <family val="0"/>
          </rPr>
          <t>Отсутствует услуга</t>
        </r>
      </text>
    </comment>
    <comment ref="Z253" authorId="0">
      <text>
        <r>
          <rPr>
            <sz val="8"/>
            <rFont val="Tahoma"/>
            <family val="0"/>
          </rPr>
          <t>Отсутствует услуга</t>
        </r>
      </text>
    </comment>
    <comment ref="Z254" authorId="0">
      <text>
        <r>
          <rPr>
            <sz val="8"/>
            <rFont val="Tahoma"/>
            <family val="0"/>
          </rPr>
          <t>Отсутствует услуга</t>
        </r>
      </text>
    </comment>
    <comment ref="Z255" authorId="0">
      <text>
        <r>
          <rPr>
            <sz val="8"/>
            <rFont val="Tahoma"/>
            <family val="0"/>
          </rPr>
          <t>Отсутствует услуга</t>
        </r>
      </text>
    </comment>
    <comment ref="Z264" authorId="0">
      <text>
        <r>
          <rPr>
            <sz val="8"/>
            <rFont val="Tahoma"/>
            <family val="0"/>
          </rPr>
          <t>Отсутствует услуга</t>
        </r>
      </text>
    </comment>
    <comment ref="Z265" authorId="0">
      <text>
        <r>
          <rPr>
            <sz val="8"/>
            <rFont val="Tahoma"/>
            <family val="0"/>
          </rPr>
          <t>Отсутствует услуга</t>
        </r>
      </text>
    </comment>
    <comment ref="Z266" authorId="0">
      <text>
        <r>
          <rPr>
            <sz val="8"/>
            <rFont val="Tahoma"/>
            <family val="0"/>
          </rPr>
          <t>Отсутствует услуга</t>
        </r>
      </text>
    </comment>
    <comment ref="Z267" authorId="0">
      <text>
        <r>
          <rPr>
            <sz val="8"/>
            <rFont val="Tahoma"/>
            <family val="0"/>
          </rPr>
          <t>Отсутствует услуга</t>
        </r>
      </text>
    </comment>
    <comment ref="Z268" authorId="0">
      <text>
        <r>
          <rPr>
            <sz val="8"/>
            <rFont val="Tahoma"/>
            <family val="0"/>
          </rPr>
          <t>Отсутствует услуга</t>
        </r>
      </text>
    </comment>
    <comment ref="Z269" authorId="0">
      <text>
        <r>
          <rPr>
            <sz val="8"/>
            <rFont val="Tahoma"/>
            <family val="0"/>
          </rPr>
          <t>Отсутствует услуга</t>
        </r>
      </text>
    </comment>
    <comment ref="Z270" authorId="0">
      <text>
        <r>
          <rPr>
            <sz val="8"/>
            <rFont val="Tahoma"/>
            <family val="0"/>
          </rPr>
          <t>Отсутствует услуга</t>
        </r>
      </text>
    </comment>
    <comment ref="Z272" authorId="0">
      <text>
        <r>
          <rPr>
            <sz val="8"/>
            <rFont val="Tahoma"/>
            <family val="0"/>
          </rPr>
          <t>Отсутствует услуга</t>
        </r>
      </text>
    </comment>
    <comment ref="Z274" authorId="0">
      <text>
        <r>
          <rPr>
            <sz val="8"/>
            <rFont val="Tahoma"/>
            <family val="0"/>
          </rPr>
          <t>Отсутствует услуга</t>
        </r>
      </text>
    </comment>
    <comment ref="Z275" authorId="0">
      <text>
        <r>
          <rPr>
            <sz val="8"/>
            <rFont val="Tahoma"/>
            <family val="0"/>
          </rPr>
          <t>Отсутствует услуга</t>
        </r>
      </text>
    </comment>
    <comment ref="Z277" authorId="0">
      <text>
        <r>
          <rPr>
            <sz val="8"/>
            <rFont val="Tahoma"/>
            <family val="0"/>
          </rPr>
          <t>Отсутствует услуга</t>
        </r>
      </text>
    </comment>
    <comment ref="Z278" authorId="0">
      <text>
        <r>
          <rPr>
            <sz val="8"/>
            <rFont val="Tahoma"/>
            <family val="0"/>
          </rPr>
          <t>Отсутствует услуга</t>
        </r>
      </text>
    </comment>
    <comment ref="Z279" authorId="0">
      <text>
        <r>
          <rPr>
            <sz val="8"/>
            <rFont val="Tahoma"/>
            <family val="0"/>
          </rPr>
          <t>Отсутствует услуга</t>
        </r>
      </text>
    </comment>
    <comment ref="Z280" authorId="0">
      <text>
        <r>
          <rPr>
            <sz val="8"/>
            <rFont val="Tahoma"/>
            <family val="0"/>
          </rPr>
          <t>Отсутствует услуга</t>
        </r>
      </text>
    </comment>
    <comment ref="Z281" authorId="0">
      <text>
        <r>
          <rPr>
            <sz val="8"/>
            <rFont val="Tahoma"/>
            <family val="0"/>
          </rPr>
          <t>Отсутствует услуга</t>
        </r>
      </text>
    </comment>
    <comment ref="Z282" authorId="0">
      <text>
        <r>
          <rPr>
            <sz val="8"/>
            <rFont val="Tahoma"/>
            <family val="0"/>
          </rPr>
          <t>Отсутствует услуга</t>
        </r>
      </text>
    </comment>
    <comment ref="Z288" authorId="0">
      <text>
        <r>
          <rPr>
            <sz val="8"/>
            <rFont val="Tahoma"/>
            <family val="0"/>
          </rPr>
          <t>Отсутствует услуга</t>
        </r>
      </text>
    </comment>
    <comment ref="Z289" authorId="0">
      <text>
        <r>
          <rPr>
            <sz val="8"/>
            <rFont val="Tahoma"/>
            <family val="0"/>
          </rPr>
          <t>Отсутствует услуга</t>
        </r>
      </text>
    </comment>
    <comment ref="Z290" authorId="0">
      <text>
        <r>
          <rPr>
            <sz val="8"/>
            <rFont val="Tahoma"/>
            <family val="0"/>
          </rPr>
          <t>Отсутствует услуга</t>
        </r>
      </text>
    </comment>
    <comment ref="Z291" authorId="0">
      <text>
        <r>
          <rPr>
            <sz val="8"/>
            <rFont val="Tahoma"/>
            <family val="0"/>
          </rPr>
          <t>Отсутствует услуга</t>
        </r>
      </text>
    </comment>
    <comment ref="Z292" authorId="0">
      <text>
        <r>
          <rPr>
            <sz val="8"/>
            <rFont val="Tahoma"/>
            <family val="0"/>
          </rPr>
          <t>Отсутствует услуга</t>
        </r>
      </text>
    </comment>
    <comment ref="Z293" authorId="0">
      <text>
        <r>
          <rPr>
            <sz val="8"/>
            <rFont val="Tahoma"/>
            <family val="0"/>
          </rPr>
          <t>Отсутствует услуга</t>
        </r>
      </text>
    </comment>
    <comment ref="Z294" authorId="0">
      <text>
        <r>
          <rPr>
            <sz val="8"/>
            <rFont val="Tahoma"/>
            <family val="0"/>
          </rPr>
          <t>Отсутствует услуга</t>
        </r>
      </text>
    </comment>
    <comment ref="Z295" authorId="0">
      <text>
        <r>
          <rPr>
            <sz val="8"/>
            <rFont val="Tahoma"/>
            <family val="0"/>
          </rPr>
          <t>Отсутствует услуга</t>
        </r>
      </text>
    </comment>
    <comment ref="Z296" authorId="0">
      <text>
        <r>
          <rPr>
            <sz val="8"/>
            <rFont val="Tahoma"/>
            <family val="0"/>
          </rPr>
          <t>Отсутствует услуга</t>
        </r>
      </text>
    </comment>
    <comment ref="Z297" authorId="0">
      <text>
        <r>
          <rPr>
            <sz val="8"/>
            <rFont val="Tahoma"/>
            <family val="0"/>
          </rPr>
          <t>Отсутствует услуга</t>
        </r>
      </text>
    </comment>
    <comment ref="Z305" authorId="0">
      <text>
        <r>
          <rPr>
            <sz val="8"/>
            <rFont val="Tahoma"/>
            <family val="0"/>
          </rPr>
          <t>Отсутствует услуга</t>
        </r>
      </text>
    </comment>
    <comment ref="Z309" authorId="0">
      <text>
        <r>
          <rPr>
            <sz val="8"/>
            <rFont val="Tahoma"/>
            <family val="0"/>
          </rPr>
          <t>Отсутствует услуга</t>
        </r>
      </text>
    </comment>
    <comment ref="Z310" authorId="0">
      <text>
        <r>
          <rPr>
            <sz val="8"/>
            <rFont val="Tahoma"/>
            <family val="0"/>
          </rPr>
          <t>Отсутствует услуга</t>
        </r>
      </text>
    </comment>
    <comment ref="Z312" authorId="0">
      <text>
        <r>
          <rPr>
            <sz val="8"/>
            <rFont val="Tahoma"/>
            <family val="0"/>
          </rPr>
          <t>Отсутствует услуга</t>
        </r>
      </text>
    </comment>
    <comment ref="Z313" authorId="0">
      <text>
        <r>
          <rPr>
            <sz val="8"/>
            <rFont val="Tahoma"/>
            <family val="0"/>
          </rPr>
          <t>Отсутствует услуга</t>
        </r>
      </text>
    </comment>
    <comment ref="Z314" authorId="0">
      <text>
        <r>
          <rPr>
            <sz val="8"/>
            <rFont val="Tahoma"/>
            <family val="0"/>
          </rPr>
          <t>Отсутствует услуга</t>
        </r>
      </text>
    </comment>
    <comment ref="Z315" authorId="0">
      <text>
        <r>
          <rPr>
            <sz val="8"/>
            <rFont val="Tahoma"/>
            <family val="0"/>
          </rPr>
          <t>Отсутствует услуга</t>
        </r>
      </text>
    </comment>
    <comment ref="Z316" authorId="0">
      <text>
        <r>
          <rPr>
            <sz val="8"/>
            <rFont val="Tahoma"/>
            <family val="0"/>
          </rPr>
          <t>Отсутствует услуга</t>
        </r>
      </text>
    </comment>
    <comment ref="Z317" authorId="0">
      <text>
        <r>
          <rPr>
            <sz val="8"/>
            <rFont val="Tahoma"/>
            <family val="0"/>
          </rPr>
          <t>Отсутствует услуга</t>
        </r>
      </text>
    </comment>
    <comment ref="Z318" authorId="0">
      <text>
        <r>
          <rPr>
            <sz val="8"/>
            <rFont val="Tahoma"/>
            <family val="0"/>
          </rPr>
          <t>Отсутствует услуга</t>
        </r>
      </text>
    </comment>
    <comment ref="Z319" authorId="0">
      <text>
        <r>
          <rPr>
            <sz val="8"/>
            <rFont val="Tahoma"/>
            <family val="0"/>
          </rPr>
          <t>Отсутствует услуга</t>
        </r>
      </text>
    </comment>
    <comment ref="Z320" authorId="0">
      <text>
        <r>
          <rPr>
            <sz val="8"/>
            <rFont val="Tahoma"/>
            <family val="0"/>
          </rPr>
          <t>Отсутствует услуга</t>
        </r>
      </text>
    </comment>
    <comment ref="Z359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0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1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5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6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7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8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9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0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1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2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3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4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5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6" authorId="0">
      <text>
        <r>
          <rPr>
            <sz val="8"/>
            <rFont val="Tahoma"/>
            <family val="0"/>
          </rPr>
          <t>Отсутствует услуга</t>
        </r>
      </text>
    </comment>
    <comment ref="Z381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1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2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4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5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6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7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8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9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0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1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2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3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4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5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6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7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8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9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0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1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2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3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4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5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6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7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8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9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0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1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2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3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4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5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6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7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8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9" authorId="0">
      <text>
        <r>
          <rPr>
            <sz val="8"/>
            <rFont val="Tahoma"/>
            <family val="0"/>
          </rPr>
          <t>Отсутствует услуга</t>
        </r>
      </text>
    </comment>
    <comment ref="Z430" authorId="0">
      <text>
        <r>
          <rPr>
            <sz val="8"/>
            <rFont val="Tahoma"/>
            <family val="0"/>
          </rPr>
          <t>Отсутствует услуга</t>
        </r>
      </text>
    </comment>
    <comment ref="Z431" authorId="0">
      <text>
        <r>
          <rPr>
            <sz val="8"/>
            <rFont val="Tahoma"/>
            <family val="0"/>
          </rPr>
          <t>Отсутствует услуга</t>
        </r>
      </text>
    </comment>
    <comment ref="Z432" authorId="0">
      <text>
        <r>
          <rPr>
            <sz val="8"/>
            <rFont val="Tahoma"/>
            <family val="0"/>
          </rPr>
          <t>Отсутствует услуга</t>
        </r>
      </text>
    </comment>
    <comment ref="Z433" authorId="0">
      <text>
        <r>
          <rPr>
            <sz val="8"/>
            <rFont val="Tahoma"/>
            <family val="0"/>
          </rPr>
          <t>Отсутствует услуга</t>
        </r>
      </text>
    </comment>
    <comment ref="Z434" authorId="0">
      <text>
        <r>
          <rPr>
            <sz val="8"/>
            <rFont val="Tahoma"/>
            <family val="0"/>
          </rPr>
          <t>Отсутствует услуга</t>
        </r>
      </text>
    </comment>
    <comment ref="Z435" authorId="0">
      <text>
        <r>
          <rPr>
            <sz val="8"/>
            <rFont val="Tahoma"/>
            <family val="0"/>
          </rPr>
          <t>Отсутствует услуга</t>
        </r>
      </text>
    </comment>
    <comment ref="Z436" authorId="0">
      <text>
        <r>
          <rPr>
            <sz val="8"/>
            <rFont val="Tahoma"/>
            <family val="0"/>
          </rPr>
          <t>Отсутствует услуга</t>
        </r>
      </text>
    </comment>
    <comment ref="Z437" authorId="0">
      <text>
        <r>
          <rPr>
            <sz val="8"/>
            <rFont val="Tahoma"/>
            <family val="0"/>
          </rPr>
          <t>Отсутствует услуга</t>
        </r>
      </text>
    </comment>
    <comment ref="Z438" authorId="0">
      <text>
        <r>
          <rPr>
            <sz val="8"/>
            <rFont val="Tahoma"/>
            <family val="0"/>
          </rPr>
          <t>Отсутствует услуга</t>
        </r>
      </text>
    </comment>
    <comment ref="Z439" authorId="0">
      <text>
        <r>
          <rPr>
            <sz val="8"/>
            <rFont val="Tahoma"/>
            <family val="0"/>
          </rPr>
          <t>Отсутствует услуга</t>
        </r>
      </text>
    </comment>
    <comment ref="Z441" authorId="0">
      <text>
        <r>
          <rPr>
            <sz val="8"/>
            <rFont val="Tahoma"/>
            <family val="0"/>
          </rPr>
          <t>Отсутствует услуга</t>
        </r>
      </text>
    </comment>
    <comment ref="Z442" authorId="0">
      <text>
        <r>
          <rPr>
            <sz val="8"/>
            <rFont val="Tahoma"/>
            <family val="0"/>
          </rPr>
          <t>Отсутствует услуга</t>
        </r>
      </text>
    </comment>
    <comment ref="Z443" authorId="0">
      <text>
        <r>
          <rPr>
            <sz val="8"/>
            <rFont val="Tahoma"/>
            <family val="0"/>
          </rPr>
          <t>Отсутствует услуга</t>
        </r>
      </text>
    </comment>
    <comment ref="Z444" authorId="0">
      <text>
        <r>
          <rPr>
            <sz val="8"/>
            <rFont val="Tahoma"/>
            <family val="0"/>
          </rPr>
          <t>Отсутствует услуга</t>
        </r>
      </text>
    </comment>
    <comment ref="Z445" authorId="0">
      <text>
        <r>
          <rPr>
            <sz val="8"/>
            <rFont val="Tahoma"/>
            <family val="0"/>
          </rPr>
          <t>Отсутствует услуга</t>
        </r>
      </text>
    </comment>
    <comment ref="Z446" authorId="0">
      <text>
        <r>
          <rPr>
            <sz val="8"/>
            <rFont val="Tahoma"/>
            <family val="0"/>
          </rPr>
          <t>Отсутствует услуга</t>
        </r>
      </text>
    </comment>
    <comment ref="Z447" authorId="0">
      <text>
        <r>
          <rPr>
            <sz val="8"/>
            <rFont val="Tahoma"/>
            <family val="0"/>
          </rPr>
          <t>Отсутствует услуга</t>
        </r>
      </text>
    </comment>
    <comment ref="Z448" authorId="0">
      <text>
        <r>
          <rPr>
            <sz val="8"/>
            <rFont val="Tahoma"/>
            <family val="0"/>
          </rPr>
          <t>Отсутствует услуга</t>
        </r>
      </text>
    </comment>
    <comment ref="Z449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0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1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2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4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5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6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7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8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9" authorId="0">
      <text>
        <r>
          <rPr>
            <sz val="8"/>
            <rFont val="Tahoma"/>
            <family val="0"/>
          </rPr>
          <t>Отсутствует услуга</t>
        </r>
      </text>
    </comment>
    <comment ref="Z460" authorId="0">
      <text>
        <r>
          <rPr>
            <sz val="8"/>
            <rFont val="Tahoma"/>
            <family val="0"/>
          </rPr>
          <t>Отсутствует услуга</t>
        </r>
      </text>
    </comment>
    <comment ref="Z461" authorId="0">
      <text>
        <r>
          <rPr>
            <sz val="8"/>
            <rFont val="Tahoma"/>
            <family val="0"/>
          </rPr>
          <t>Отсутствует услуга</t>
        </r>
      </text>
    </comment>
    <comment ref="Z462" authorId="0">
      <text>
        <r>
          <rPr>
            <sz val="8"/>
            <rFont val="Tahoma"/>
            <family val="0"/>
          </rPr>
          <t>Отсутствует услуга</t>
        </r>
      </text>
    </comment>
    <comment ref="Z463" authorId="0">
      <text>
        <r>
          <rPr>
            <sz val="8"/>
            <rFont val="Tahoma"/>
            <family val="0"/>
          </rPr>
          <t>Отсутствует услуга</t>
        </r>
      </text>
    </comment>
    <comment ref="Z464" authorId="0">
      <text>
        <r>
          <rPr>
            <sz val="8"/>
            <rFont val="Tahoma"/>
            <family val="0"/>
          </rPr>
          <t>Отсутствует услуга</t>
        </r>
      </text>
    </comment>
    <comment ref="Z465" authorId="0">
      <text>
        <r>
          <rPr>
            <sz val="8"/>
            <rFont val="Tahoma"/>
            <family val="0"/>
          </rPr>
          <t>Отсутствует услуга</t>
        </r>
      </text>
    </comment>
    <comment ref="Z466" authorId="0">
      <text>
        <r>
          <rPr>
            <sz val="8"/>
            <rFont val="Tahoma"/>
            <family val="0"/>
          </rPr>
          <t>Отсутствует услуга</t>
        </r>
      </text>
    </comment>
    <comment ref="Z467" authorId="0">
      <text>
        <r>
          <rPr>
            <sz val="8"/>
            <rFont val="Tahoma"/>
            <family val="0"/>
          </rPr>
          <t>Отсутствует услуга</t>
        </r>
      </text>
    </comment>
    <comment ref="Z468" authorId="0">
      <text>
        <r>
          <rPr>
            <sz val="8"/>
            <rFont val="Tahoma"/>
            <family val="0"/>
          </rPr>
          <t>Отсутствует услуга</t>
        </r>
      </text>
    </comment>
    <comment ref="Z469" authorId="0">
      <text>
        <r>
          <rPr>
            <sz val="8"/>
            <rFont val="Tahoma"/>
            <family val="0"/>
          </rPr>
          <t>Отсутствует услуга</t>
        </r>
      </text>
    </comment>
    <comment ref="Z470" authorId="0">
      <text>
        <r>
          <rPr>
            <sz val="8"/>
            <rFont val="Tahoma"/>
            <family val="0"/>
          </rPr>
          <t>Отсутствует услуга</t>
        </r>
      </text>
    </comment>
    <comment ref="Z471" authorId="0">
      <text>
        <r>
          <rPr>
            <sz val="8"/>
            <rFont val="Tahoma"/>
            <family val="0"/>
          </rPr>
          <t>Отсутствует услуга</t>
        </r>
      </text>
    </comment>
    <comment ref="Z472" authorId="0">
      <text>
        <r>
          <rPr>
            <sz val="8"/>
            <rFont val="Tahoma"/>
            <family val="0"/>
          </rPr>
          <t>Отсутствует услуга</t>
        </r>
      </text>
    </comment>
    <comment ref="Z473" authorId="0">
      <text>
        <r>
          <rPr>
            <sz val="8"/>
            <rFont val="Tahoma"/>
            <family val="0"/>
          </rPr>
          <t>Отсутствует услуга</t>
        </r>
      </text>
    </comment>
    <comment ref="Z474" authorId="0">
      <text>
        <r>
          <rPr>
            <sz val="8"/>
            <rFont val="Tahoma"/>
            <family val="0"/>
          </rPr>
          <t>Отсутствует услуга</t>
        </r>
      </text>
    </comment>
    <comment ref="Z475" authorId="0">
      <text>
        <r>
          <rPr>
            <sz val="8"/>
            <rFont val="Tahoma"/>
            <family val="0"/>
          </rPr>
          <t>Отсутствует услуга</t>
        </r>
      </text>
    </comment>
    <comment ref="Z476" authorId="0">
      <text>
        <r>
          <rPr>
            <sz val="8"/>
            <rFont val="Tahoma"/>
            <family val="0"/>
          </rPr>
          <t>Отсутствует услуга</t>
        </r>
      </text>
    </comment>
    <comment ref="Z477" authorId="0">
      <text>
        <r>
          <rPr>
            <sz val="8"/>
            <rFont val="Tahoma"/>
            <family val="0"/>
          </rPr>
          <t>Отсутствует услуга</t>
        </r>
      </text>
    </comment>
    <comment ref="Z478" authorId="0">
      <text>
        <r>
          <rPr>
            <sz val="8"/>
            <rFont val="Tahoma"/>
            <family val="0"/>
          </rPr>
          <t>Отсутствует услуга</t>
        </r>
      </text>
    </comment>
    <comment ref="Z479" authorId="0">
      <text>
        <r>
          <rPr>
            <sz val="8"/>
            <rFont val="Tahoma"/>
            <family val="0"/>
          </rPr>
          <t>Отсутствует услуга</t>
        </r>
      </text>
    </comment>
    <comment ref="Z480" authorId="0">
      <text>
        <r>
          <rPr>
            <sz val="8"/>
            <rFont val="Tahoma"/>
            <family val="0"/>
          </rPr>
          <t>Отсутствует услуга</t>
        </r>
      </text>
    </comment>
    <comment ref="Z481" authorId="0">
      <text>
        <r>
          <rPr>
            <sz val="8"/>
            <rFont val="Tahoma"/>
            <family val="0"/>
          </rPr>
          <t>Отсутствует услуга</t>
        </r>
      </text>
    </comment>
    <comment ref="Z482" authorId="0">
      <text>
        <r>
          <rPr>
            <sz val="8"/>
            <rFont val="Tahoma"/>
            <family val="0"/>
          </rPr>
          <t>Отсутствует услуга</t>
        </r>
      </text>
    </comment>
    <comment ref="Z484" authorId="0">
      <text>
        <r>
          <rPr>
            <sz val="8"/>
            <rFont val="Tahoma"/>
            <family val="0"/>
          </rPr>
          <t>Отсутствует услуга</t>
        </r>
      </text>
    </comment>
    <comment ref="Z485" authorId="0">
      <text>
        <r>
          <rPr>
            <sz val="8"/>
            <rFont val="Tahoma"/>
            <family val="0"/>
          </rPr>
          <t>Отсутствует услуга</t>
        </r>
      </text>
    </comment>
    <comment ref="Z486" authorId="0">
      <text>
        <r>
          <rPr>
            <sz val="8"/>
            <rFont val="Tahoma"/>
            <family val="0"/>
          </rPr>
          <t>Отсутствует услуга</t>
        </r>
      </text>
    </comment>
    <comment ref="Z487" authorId="0">
      <text>
        <r>
          <rPr>
            <sz val="8"/>
            <rFont val="Tahoma"/>
            <family val="0"/>
          </rPr>
          <t>Отсутствует услуга</t>
        </r>
      </text>
    </comment>
    <comment ref="Z488" authorId="0">
      <text>
        <r>
          <rPr>
            <sz val="8"/>
            <rFont val="Tahoma"/>
            <family val="0"/>
          </rPr>
          <t>Отсутствует услуга</t>
        </r>
      </text>
    </comment>
    <comment ref="Z490" authorId="0">
      <text>
        <r>
          <rPr>
            <sz val="8"/>
            <rFont val="Tahoma"/>
            <family val="0"/>
          </rPr>
          <t>Отсутствует услуга</t>
        </r>
      </text>
    </comment>
    <comment ref="Z491" authorId="0">
      <text>
        <r>
          <rPr>
            <sz val="8"/>
            <rFont val="Tahoma"/>
            <family val="0"/>
          </rPr>
          <t>Отсутствует услуга</t>
        </r>
      </text>
    </comment>
    <comment ref="Z492" authorId="0">
      <text>
        <r>
          <rPr>
            <sz val="8"/>
            <rFont val="Tahoma"/>
            <family val="0"/>
          </rPr>
          <t>Отсутствует услуга</t>
        </r>
      </text>
    </comment>
    <comment ref="Z493" authorId="0">
      <text>
        <r>
          <rPr>
            <sz val="8"/>
            <rFont val="Tahoma"/>
            <family val="0"/>
          </rPr>
          <t>Отсутствует услуга</t>
        </r>
      </text>
    </comment>
    <comment ref="Z494" authorId="0">
      <text>
        <r>
          <rPr>
            <sz val="8"/>
            <rFont val="Tahoma"/>
            <family val="0"/>
          </rPr>
          <t>Отсутствует услуга</t>
        </r>
      </text>
    </comment>
    <comment ref="Z495" authorId="0">
      <text>
        <r>
          <rPr>
            <sz val="9"/>
            <rFont val="Tahoma"/>
            <family val="0"/>
          </rPr>
          <t>Отсутствует услуга</t>
        </r>
      </text>
    </comment>
    <comment ref="Z496" authorId="0">
      <text>
        <r>
          <rPr>
            <sz val="8"/>
            <rFont val="Tahoma"/>
            <family val="0"/>
          </rPr>
          <t>Отсутствует услуга</t>
        </r>
      </text>
    </comment>
    <comment ref="Z497" authorId="0">
      <text>
        <r>
          <rPr>
            <sz val="8"/>
            <rFont val="Tahoma"/>
            <family val="0"/>
          </rPr>
          <t>Отсутствует услуга</t>
        </r>
      </text>
    </comment>
    <comment ref="Z498" authorId="0">
      <text>
        <r>
          <rPr>
            <sz val="8"/>
            <rFont val="Tahoma"/>
            <family val="0"/>
          </rPr>
          <t>Отсутствует услуга</t>
        </r>
      </text>
    </comment>
    <comment ref="Z499" authorId="0">
      <text>
        <r>
          <rPr>
            <sz val="8"/>
            <rFont val="Tahoma"/>
            <family val="0"/>
          </rPr>
          <t>Отсутствует услуга</t>
        </r>
      </text>
    </comment>
    <comment ref="Z500" authorId="0">
      <text>
        <r>
          <rPr>
            <sz val="8"/>
            <rFont val="Tahoma"/>
            <family val="0"/>
          </rPr>
          <t>Отсутствует услуга</t>
        </r>
      </text>
    </comment>
    <comment ref="Z501" authorId="0">
      <text>
        <r>
          <rPr>
            <sz val="8"/>
            <rFont val="Tahoma"/>
            <family val="0"/>
          </rPr>
          <t>Отсутствует услуга</t>
        </r>
      </text>
    </comment>
    <comment ref="Z502" authorId="0">
      <text>
        <r>
          <rPr>
            <sz val="8"/>
            <rFont val="Tahoma"/>
            <family val="0"/>
          </rPr>
          <t>Отсутствует услуга</t>
        </r>
      </text>
    </comment>
    <comment ref="Z503" authorId="0">
      <text>
        <r>
          <rPr>
            <sz val="8"/>
            <rFont val="Tahoma"/>
            <family val="0"/>
          </rPr>
          <t>Отсутствует услуга</t>
        </r>
      </text>
    </comment>
    <comment ref="Z505" authorId="0">
      <text>
        <r>
          <rPr>
            <sz val="8"/>
            <rFont val="Tahoma"/>
            <family val="0"/>
          </rPr>
          <t>Отсутствует услуга</t>
        </r>
      </text>
    </comment>
    <comment ref="Z506" authorId="0">
      <text>
        <r>
          <rPr>
            <sz val="8"/>
            <rFont val="Tahoma"/>
            <family val="0"/>
          </rPr>
          <t>Отсутствует услуга</t>
        </r>
      </text>
    </comment>
    <comment ref="Z507" authorId="0">
      <text>
        <r>
          <rPr>
            <sz val="8"/>
            <rFont val="Tahoma"/>
            <family val="0"/>
          </rPr>
          <t>Отсутствует услуга</t>
        </r>
      </text>
    </comment>
    <comment ref="Z508" authorId="0">
      <text>
        <r>
          <rPr>
            <sz val="8"/>
            <rFont val="Tahoma"/>
            <family val="0"/>
          </rPr>
          <t>Отсутствует услуга</t>
        </r>
      </text>
    </comment>
    <comment ref="Z509" authorId="0">
      <text>
        <r>
          <rPr>
            <sz val="8"/>
            <rFont val="Tahoma"/>
            <family val="0"/>
          </rPr>
          <t>Отсутствует услуга</t>
        </r>
      </text>
    </comment>
    <comment ref="Z510" authorId="0">
      <text>
        <r>
          <rPr>
            <sz val="8"/>
            <rFont val="Tahoma"/>
            <family val="0"/>
          </rPr>
          <t>Отсутствует услуга</t>
        </r>
      </text>
    </comment>
    <comment ref="Z511" authorId="0">
      <text>
        <r>
          <rPr>
            <sz val="8"/>
            <rFont val="Tahoma"/>
            <family val="0"/>
          </rPr>
          <t>Отсутствует услуга</t>
        </r>
      </text>
    </comment>
    <comment ref="Z514" authorId="0">
      <text>
        <r>
          <rPr>
            <sz val="8"/>
            <rFont val="Tahoma"/>
            <family val="0"/>
          </rPr>
          <t>Отсутствует услуга</t>
        </r>
      </text>
    </comment>
    <comment ref="Z516" authorId="0">
      <text>
        <r>
          <rPr>
            <sz val="8"/>
            <rFont val="Tahoma"/>
            <family val="0"/>
          </rPr>
          <t>Отсутствует услуга</t>
        </r>
      </text>
    </comment>
    <comment ref="Z517" authorId="0">
      <text>
        <r>
          <rPr>
            <sz val="8"/>
            <rFont val="Tahoma"/>
            <family val="0"/>
          </rPr>
          <t>Отсутствует услуга</t>
        </r>
      </text>
    </comment>
    <comment ref="Z518" authorId="0">
      <text>
        <r>
          <rPr>
            <sz val="8"/>
            <rFont val="Tahoma"/>
            <family val="0"/>
          </rPr>
          <t>Отсутствует услуга</t>
        </r>
      </text>
    </comment>
    <comment ref="Z519" authorId="0">
      <text>
        <r>
          <rPr>
            <sz val="8"/>
            <rFont val="Tahoma"/>
            <family val="0"/>
          </rPr>
          <t>Отсутствует услуга</t>
        </r>
      </text>
    </comment>
    <comment ref="Z520" authorId="0">
      <text>
        <r>
          <rPr>
            <sz val="8"/>
            <rFont val="Tahoma"/>
            <family val="0"/>
          </rPr>
          <t>Отсутствует услуга</t>
        </r>
      </text>
    </comment>
    <comment ref="Z521" authorId="0">
      <text>
        <r>
          <rPr>
            <sz val="8"/>
            <rFont val="Tahoma"/>
            <family val="0"/>
          </rPr>
          <t>Отсутствует услуга</t>
        </r>
      </text>
    </comment>
    <comment ref="Z522" authorId="0">
      <text>
        <r>
          <rPr>
            <sz val="8"/>
            <rFont val="Tahoma"/>
            <family val="0"/>
          </rPr>
          <t>Отсутствует услуга</t>
        </r>
      </text>
    </comment>
    <comment ref="Z523" authorId="0">
      <text>
        <r>
          <rPr>
            <sz val="8"/>
            <rFont val="Tahoma"/>
            <family val="0"/>
          </rPr>
          <t>Отсутствует услуга</t>
        </r>
      </text>
    </comment>
    <comment ref="Z524" authorId="0">
      <text>
        <r>
          <rPr>
            <sz val="8"/>
            <rFont val="Tahoma"/>
            <family val="0"/>
          </rPr>
          <t>Отсутствует услуга</t>
        </r>
      </text>
    </comment>
    <comment ref="Z525" authorId="0">
      <text>
        <r>
          <rPr>
            <sz val="8"/>
            <rFont val="Tahoma"/>
            <family val="0"/>
          </rPr>
          <t>Отсутствует услуга</t>
        </r>
      </text>
    </comment>
    <comment ref="Z526" authorId="0">
      <text>
        <r>
          <rPr>
            <sz val="8"/>
            <rFont val="Tahoma"/>
            <family val="0"/>
          </rPr>
          <t>Отсутствует услуга</t>
        </r>
      </text>
    </comment>
    <comment ref="Z527" authorId="0">
      <text>
        <r>
          <rPr>
            <sz val="8"/>
            <rFont val="Tahoma"/>
            <family val="0"/>
          </rPr>
          <t>Отсутствует услуга</t>
        </r>
      </text>
    </comment>
    <comment ref="Z528" authorId="0">
      <text>
        <r>
          <rPr>
            <sz val="8"/>
            <rFont val="Tahoma"/>
            <family val="0"/>
          </rPr>
          <t>Отсутствует услуга</t>
        </r>
      </text>
    </comment>
    <comment ref="Z529" authorId="0">
      <text>
        <r>
          <rPr>
            <sz val="8"/>
            <rFont val="Tahoma"/>
            <family val="0"/>
          </rPr>
          <t>Отсутствует услуга</t>
        </r>
      </text>
    </comment>
    <comment ref="Z530" authorId="0">
      <text>
        <r>
          <rPr>
            <sz val="8"/>
            <rFont val="Tahoma"/>
            <family val="0"/>
          </rPr>
          <t>Отсутствует услуга</t>
        </r>
      </text>
    </comment>
    <comment ref="Z531" authorId="0">
      <text>
        <r>
          <rPr>
            <sz val="8"/>
            <rFont val="Tahoma"/>
            <family val="0"/>
          </rPr>
          <t>Отсутствует услуга</t>
        </r>
      </text>
    </comment>
    <comment ref="Z532" authorId="0">
      <text>
        <r>
          <rPr>
            <sz val="8"/>
            <rFont val="Tahoma"/>
            <family val="0"/>
          </rPr>
          <t>Отсутствует услуга</t>
        </r>
      </text>
    </comment>
    <comment ref="Z533" authorId="0">
      <text>
        <r>
          <rPr>
            <sz val="8"/>
            <rFont val="Tahoma"/>
            <family val="0"/>
          </rPr>
          <t>Отсутствует услуга</t>
        </r>
      </text>
    </comment>
    <comment ref="Z534" authorId="0">
      <text>
        <r>
          <rPr>
            <sz val="8"/>
            <rFont val="Tahoma"/>
            <family val="0"/>
          </rPr>
          <t>Отсутствует услуга</t>
        </r>
      </text>
    </comment>
    <comment ref="Z535" authorId="0">
      <text>
        <r>
          <rPr>
            <sz val="8"/>
            <rFont val="Tahoma"/>
            <family val="0"/>
          </rPr>
          <t>Отсутствует услуга</t>
        </r>
      </text>
    </comment>
    <comment ref="Z536" authorId="0">
      <text>
        <r>
          <rPr>
            <sz val="8"/>
            <rFont val="Tahoma"/>
            <family val="0"/>
          </rPr>
          <t>Отсутствует услуга</t>
        </r>
      </text>
    </comment>
    <comment ref="Z542" authorId="0">
      <text>
        <r>
          <rPr>
            <sz val="8"/>
            <rFont val="Tahoma"/>
            <family val="0"/>
          </rPr>
          <t>Отсутствует услуга</t>
        </r>
      </text>
    </comment>
    <comment ref="Z543" authorId="0">
      <text>
        <r>
          <rPr>
            <sz val="8"/>
            <rFont val="Tahoma"/>
            <family val="0"/>
          </rPr>
          <t>Отсутствует услуга</t>
        </r>
      </text>
    </comment>
    <comment ref="Z544" authorId="0">
      <text>
        <r>
          <rPr>
            <sz val="8"/>
            <rFont val="Tahoma"/>
            <family val="0"/>
          </rPr>
          <t>Отсутствует услуга</t>
        </r>
      </text>
    </comment>
    <comment ref="Z545" authorId="0">
      <text>
        <r>
          <rPr>
            <sz val="8"/>
            <rFont val="Tahoma"/>
            <family val="0"/>
          </rPr>
          <t>Отсутствует услуга</t>
        </r>
      </text>
    </comment>
    <comment ref="Z546" authorId="0">
      <text>
        <r>
          <rPr>
            <sz val="8"/>
            <rFont val="Tahoma"/>
            <family val="0"/>
          </rPr>
          <t>Отсутствует услуга</t>
        </r>
      </text>
    </comment>
    <comment ref="Z547" authorId="0">
      <text>
        <r>
          <rPr>
            <sz val="8"/>
            <rFont val="Tahoma"/>
            <family val="0"/>
          </rPr>
          <t>Отсутствует услуга</t>
        </r>
      </text>
    </comment>
    <comment ref="Z548" authorId="0">
      <text>
        <r>
          <rPr>
            <sz val="8"/>
            <rFont val="Tahoma"/>
            <family val="0"/>
          </rPr>
          <t>Отсутствует услуга</t>
        </r>
      </text>
    </comment>
    <comment ref="Z549" authorId="0">
      <text>
        <r>
          <rPr>
            <sz val="8"/>
            <rFont val="Tahoma"/>
            <family val="0"/>
          </rPr>
          <t>Отсутствует услуга</t>
        </r>
      </text>
    </comment>
    <comment ref="Z550" authorId="0">
      <text>
        <r>
          <rPr>
            <sz val="8"/>
            <rFont val="Tahoma"/>
            <family val="0"/>
          </rPr>
          <t>Отсутствует услуга</t>
        </r>
      </text>
    </comment>
    <comment ref="Z551" authorId="0">
      <text>
        <r>
          <rPr>
            <sz val="8"/>
            <rFont val="Tahoma"/>
            <family val="0"/>
          </rPr>
          <t>Отсутствует услуга</t>
        </r>
      </text>
    </comment>
    <comment ref="Z552" authorId="0">
      <text>
        <r>
          <rPr>
            <sz val="8"/>
            <rFont val="Tahoma"/>
            <family val="0"/>
          </rPr>
          <t>Отсутствует услуга</t>
        </r>
      </text>
    </comment>
    <comment ref="Z553" authorId="0">
      <text>
        <r>
          <rPr>
            <sz val="8"/>
            <rFont val="Tahoma"/>
            <family val="0"/>
          </rPr>
          <t>Отсутствует услуга</t>
        </r>
      </text>
    </comment>
    <comment ref="Z554" authorId="0">
      <text>
        <r>
          <rPr>
            <sz val="8"/>
            <rFont val="Tahoma"/>
            <family val="0"/>
          </rPr>
          <t>Отсутствует услуга</t>
        </r>
      </text>
    </comment>
    <comment ref="Z555" authorId="0">
      <text>
        <r>
          <rPr>
            <sz val="8"/>
            <rFont val="Tahoma"/>
            <family val="0"/>
          </rPr>
          <t>Отсутствует услуга</t>
        </r>
      </text>
    </comment>
    <comment ref="Z556" authorId="0">
      <text>
        <r>
          <rPr>
            <sz val="8"/>
            <rFont val="Tahoma"/>
            <family val="0"/>
          </rPr>
          <t>Отсутствует услуга</t>
        </r>
      </text>
    </comment>
    <comment ref="Z557" authorId="0">
      <text>
        <r>
          <rPr>
            <sz val="8"/>
            <rFont val="Tahoma"/>
            <family val="0"/>
          </rPr>
          <t>Отсутствует услуга</t>
        </r>
      </text>
    </comment>
    <comment ref="Z558" authorId="0">
      <text>
        <r>
          <rPr>
            <sz val="8"/>
            <rFont val="Tahoma"/>
            <family val="0"/>
          </rPr>
          <t>Отсутствует услуга</t>
        </r>
      </text>
    </comment>
    <comment ref="Z559" authorId="0">
      <text>
        <r>
          <rPr>
            <sz val="8"/>
            <rFont val="Tahoma"/>
            <family val="0"/>
          </rPr>
          <t>Отсутствует услуга</t>
        </r>
      </text>
    </comment>
    <comment ref="Z560" authorId="0">
      <text>
        <r>
          <rPr>
            <sz val="8"/>
            <rFont val="Tahoma"/>
            <family val="0"/>
          </rPr>
          <t>Отсутствует услуга</t>
        </r>
      </text>
    </comment>
    <comment ref="Z561" authorId="0">
      <text>
        <r>
          <rPr>
            <sz val="8"/>
            <rFont val="Tahoma"/>
            <family val="0"/>
          </rPr>
          <t>Отсутствует услуга</t>
        </r>
      </text>
    </comment>
    <comment ref="Z562" authorId="0">
      <text>
        <r>
          <rPr>
            <sz val="8"/>
            <rFont val="Tahoma"/>
            <family val="0"/>
          </rPr>
          <t>Отсутствует услуга</t>
        </r>
      </text>
    </comment>
    <comment ref="Z563" authorId="0">
      <text>
        <r>
          <rPr>
            <sz val="8"/>
            <rFont val="Tahoma"/>
            <family val="0"/>
          </rPr>
          <t>Отсутствует услуга</t>
        </r>
      </text>
    </comment>
    <comment ref="Z564" authorId="0">
      <text>
        <r>
          <rPr>
            <sz val="8"/>
            <rFont val="Tahoma"/>
            <family val="0"/>
          </rPr>
          <t>Отсутствует услуга</t>
        </r>
      </text>
    </comment>
    <comment ref="Z565" authorId="0">
      <text>
        <r>
          <rPr>
            <sz val="8"/>
            <rFont val="Tahoma"/>
            <family val="0"/>
          </rPr>
          <t>Отсутствует услуга</t>
        </r>
      </text>
    </comment>
    <comment ref="Z566" authorId="0">
      <text>
        <r>
          <rPr>
            <sz val="8"/>
            <rFont val="Tahoma"/>
            <family val="0"/>
          </rPr>
          <t>Отсутствует услуга</t>
        </r>
      </text>
    </comment>
  </commentList>
</comments>
</file>

<file path=xl/sharedStrings.xml><?xml version="1.0" encoding="utf-8"?>
<sst xmlns="http://schemas.openxmlformats.org/spreadsheetml/2006/main" count="3184" uniqueCount="1057">
  <si>
    <t>МИРА УЛ. ЗЕЛЕНОГОРСК д.16</t>
  </si>
  <si>
    <t>МОРСКАЯ УЛ. СЕСТРОРЕЦК д.14</t>
  </si>
  <si>
    <t>МОРСКАЯ УЛ. СЕСТРОРЕЦК д.15</t>
  </si>
  <si>
    <t>МОРСКАЯ УЛ. СЕСТРОРЕЦК д.26</t>
  </si>
  <si>
    <t>МОРСКАЯ УЛ. СЕСТРОРЕЦК д.26А</t>
  </si>
  <si>
    <t>МОСИНА УЛ. СЕСТРОРЕЦК д.1</t>
  </si>
  <si>
    <t>МОСИНА УЛ. СЕСТРОРЕЦК д.3</t>
  </si>
  <si>
    <t>МОСИНА УЛ. СЕСТРОРЕЦК д.106</t>
  </si>
  <si>
    <t>НАБЕРЕЖНАЯ СТРОИТЕЛЕЙ д.6</t>
  </si>
  <si>
    <t>НАБЕРЕЖНАЯ СТРОИТЕЛЕЙ д.8</t>
  </si>
  <si>
    <t>НАБЕРЕЖНАЯ СТРОИТЕЛЕЙ д.10</t>
  </si>
  <si>
    <t>НАБ.РЕКИ СЕСТРЫ СЕС-К д.3</t>
  </si>
  <si>
    <t>НАБ.РЕКИ СЕСТРЫ СЕС-К д.5</t>
  </si>
  <si>
    <t>НАБ.РЕКИ СЕСТРЫ СЕС-К д.7</t>
  </si>
  <si>
    <t>НАБ.РЕКИ СЕСТРЫ СЕС-К д.9</t>
  </si>
  <si>
    <t>НАБ.РЕКИ СЕСТРЫ СЕС-К д.11</t>
  </si>
  <si>
    <t>НАБ.РЕКИ СЕСТРЫ СЕС-К д.18/27</t>
  </si>
  <si>
    <t>НАБ.РЕКИ СЕСТРЫ СЕС-К д.31</t>
  </si>
  <si>
    <t>НАБ.РЕКИ СЕСТРЫ СЕС-К д.37</t>
  </si>
  <si>
    <t>НАБ.РЕКИ СЕСТРЫ СЕС-К д.43</t>
  </si>
  <si>
    <t>НАБ.РЕКИ СЕСТРЫ СЕС-К д.45</t>
  </si>
  <si>
    <t>НОВАЯ СЛОБОДА д.13</t>
  </si>
  <si>
    <t>НОВАЯ УЛ. ЗЕЛЕНОГОРСК д.4</t>
  </si>
  <si>
    <t>ПРИМОРСКОЕ ШОССЕ ЗЕЛЕНОГОРСК, Д. 502 кор. 5, лит. С</t>
  </si>
  <si>
    <t>итого-19чел. - 9*120*31=33,480;10*150*31=46.500; -79.98м3</t>
  </si>
  <si>
    <t>НОВАЯ УЛ. ЗЕЛЕНОГОРСК д.6</t>
  </si>
  <si>
    <t>итого-33</t>
  </si>
  <si>
    <t>НОВАЯ УЛ. ЗЕЛЕНОГОРСК д.8</t>
  </si>
  <si>
    <t>НОВАЯ УЛ. ЗЕЛЕНОГОРСК д.10/12</t>
  </si>
  <si>
    <t>итого: 25чел.</t>
  </si>
  <si>
    <t>ОВРАЖНАЯ УЛ. ЗЕЛЕНОГОРСК д.29</t>
  </si>
  <si>
    <t>ОГОРОДНАЯ УЛ. СЕСТРОРЕЦК д.7</t>
  </si>
  <si>
    <t>ПАРКОВАЯ УЛ. СЕСТРОРЕЦК д.20</t>
  </si>
  <si>
    <t>ПАРКОВАЯ УЛ. СЕСТРОРЕЦК д.30</t>
  </si>
  <si>
    <t>ПАРОВОЗНАЯ УЛ.ЗЕЛЕНОГОР. д.5</t>
  </si>
  <si>
    <t>ПАРОВОЗНАЯ УЛ.ЗЕЛЕНОГОР. д.7</t>
  </si>
  <si>
    <t>ПЕРВОГО МАЯ УЛ.СЕСТРОРЕЦК д.1</t>
  </si>
  <si>
    <t xml:space="preserve">д. 1 Всего: 255 чел. </t>
  </si>
  <si>
    <t>ПЕРВОГО МАЯ УЛ.СЕСТРОРЕЦК д.2</t>
  </si>
  <si>
    <t>ПЕРВОГО МАЯ УЛ.СЕСТРОРЕЦК д.3</t>
  </si>
  <si>
    <t>ПЕРВОГО МАЯ УЛ.СЕСТРОРЕЦК д 3,  229чел.</t>
  </si>
  <si>
    <t>ПИСЕМСКОГО УЛ.СЕСТРОРЕЦК д.2 корп.1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</si>
  <si>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</si>
  <si>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</si>
  <si>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</si>
  <si>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</si>
  <si>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</si>
  <si>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</si>
  <si>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</si>
  <si>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ПИСЕМСКОГО УЛ.СЕСТРОРЕЦК д.2 корп.10</t>
  </si>
  <si>
    <t>ПИСЕМСКОГО УЛ.СЕСТРОРЕЦК д.2 корп.11</t>
  </si>
  <si>
    <t>ПЕСОЧНАЯ УЛ. РЕПИНО д.10</t>
  </si>
  <si>
    <t>ПРАВДЫ УЛ. МОЛОДЕЖНОЕ д.3</t>
  </si>
  <si>
    <t>ПРАВДЫ УЛ. МОЛОДЕЖНОЕ д.5</t>
  </si>
  <si>
    <t>ПРАВДЫ УЛ. МОЛОДЕЖНОЕ д.6</t>
  </si>
  <si>
    <t>ПРАВДЫ УЛ. МОЛОДЕЖНОЕ д.8</t>
  </si>
  <si>
    <t>ПРАВДЫ УЛ. МОЛОДЕЖНОЕ д.15</t>
  </si>
  <si>
    <t>ПРАВДЫ УЛ. МОЛОДЕЖНОЕ д.17</t>
  </si>
  <si>
    <t>ПРАВДЫ ПЕР. МОЛОДЕЖНОЕ д.3</t>
  </si>
  <si>
    <t>ПРИВОКЗАЛЬНАЯ УЛ. ЗЕЛ-К д.3</t>
  </si>
  <si>
    <t>ПРИВОКЗАЛЬНАЯ УЛ. ЗЕЛ-К д.5</t>
  </si>
  <si>
    <t>ПРИВОКЗАЛЬНАЯ УЛ. ЗЕЛ-К д.7</t>
  </si>
  <si>
    <t>ПРИВОКЗАЛЬНАЯ УЛ. РЕПИНО д.14</t>
  </si>
  <si>
    <t>ПРИВОКЗАЛЬНАЯ УЛ. РЕПИНО д.16</t>
  </si>
  <si>
    <t>ПРИМОРСКОЕ ШОССЕ.ЗЕЛЕНОГОРСК д.533</t>
  </si>
  <si>
    <t>ПРИМОРСКОЕ ШОССЕ.ЗЕЛЕНОГОРСК д.539</t>
  </si>
  <si>
    <t>ПРИМОРСКОЕ ШОССЕ.ЗЕЛЕНОГОРСК д.540</t>
  </si>
  <si>
    <t>ПРИМОРСКОЕ ШОССЕ.ЗЕЛЕНОГОРСК д.550</t>
  </si>
  <si>
    <t>ПРИМОРСКОЕ ШОССЕ.ЗЕЛЕНОГОРСК д.553</t>
  </si>
  <si>
    <t>ПРИМОРСКОЕ ШОССЕ.ЗЕЛЕНОГОРСК д.565</t>
  </si>
  <si>
    <t>ПРИМОРСКОЕ ШОССЕ.ЗЕЛЕНОГОРСК д.577</t>
  </si>
  <si>
    <t>ПРИМОРСКОЕ ШОССЕ.ЗЕЛЕНОГОРСК д.587</t>
  </si>
  <si>
    <t>ПРИМОРСКОЕ ШОССЕ.СЕСТР. д.250</t>
  </si>
  <si>
    <t>ПРИМОРСКОЕ ШОССЕ.СЕСТР. д.261А</t>
  </si>
  <si>
    <t>ПРИМОРСКОЕ ШОССЕ.СЕСТР. д.261 корп.2</t>
  </si>
  <si>
    <t>ПРИМОРСКОЕ ШОССЕ.СЕСТР. д.267</t>
  </si>
  <si>
    <t>ПРИМОРСКОЕ ШОССЕ.СЕСТР. д.270</t>
  </si>
  <si>
    <t>ПРИМОРСКОЕ ШОССЕ.СЕСТР. д.272</t>
  </si>
  <si>
    <t>ПРИМОРСКОЕ ШОССЕ.СЕСТР. д.275</t>
  </si>
  <si>
    <t>ПРИМОРСКОЕ ШОССЕ.СЕСТР. д.277</t>
  </si>
  <si>
    <t>ПРИМОРСКОЕ ШОССЕ.СЕСТР. д.281</t>
  </si>
  <si>
    <t>ПРИМОРСКОЕ ШОССЕ.СЕСТР. д.282</t>
  </si>
  <si>
    <t>ПРИМОРСКОЕ ШОССЕ.СЕСТР. д.283</t>
  </si>
  <si>
    <t>ПРИМОРСКОЕ ШОССЕ.СЕСТР. д.284</t>
  </si>
  <si>
    <t>ПРИМОРСКОЕ ШОССЕ.СЕСТР. д.286</t>
  </si>
  <si>
    <t>ПРИМОРСКОЕ ШОССЕ.СЕСТР. д.287</t>
  </si>
  <si>
    <t>ПРИМОРСКОЕ ШОССЕ.СЕСТР. д.288</t>
  </si>
  <si>
    <t>ПРИМОРСКОЕ ШОССЕ.СЕСТР. д.296</t>
  </si>
  <si>
    <t>ПРИМОРСКОЕ ШОССЕ.СЕСТР. д.298</t>
  </si>
  <si>
    <t>ПРИМОРСКОЕ ШОССЕ.СЕСТР. д.300</t>
  </si>
  <si>
    <t>ПРИМОРСКОЕ ШОССЕ.СЕСТР. д.304</t>
  </si>
  <si>
    <t>ПРИМОРСКОЕ ШОССЕ.СЕСТР. д.306</t>
  </si>
  <si>
    <t>ПРИМОРСКОЕ ШОССЕ.СЕСТР. д.310</t>
  </si>
  <si>
    <t>ПРИМОРСКОЕ ШОССЕ.СЕСТР. д.314</t>
  </si>
  <si>
    <t>ПРИМОРСКОЕ ШОССЕ.СЕСТР. д.316</t>
  </si>
  <si>
    <t>ПРИМОРСКОЕ ШОССЕ.СЕСТР. д.318</t>
  </si>
  <si>
    <t>ПРИМОРСКОЕ ШОССЕ.СЕСТР. д.320</t>
  </si>
  <si>
    <t>ПРИМОРСКОЕ ШОССЕ.СЕСТР. д.322</t>
  </si>
  <si>
    <t>ПРИМОРСКОЕ ШОССЕ.СЕСТР. д.324</t>
  </si>
  <si>
    <t>ПРИМОРСКОЕ ШОССЕ.СЕСТР. д.326</t>
  </si>
  <si>
    <t>ПРИМОРСКОЕ ШОССЕ.СЕСТР. д.328</t>
  </si>
  <si>
    <t>ПРИМОРСКОЕ ШОССЕ.СЕСТР. д.330</t>
  </si>
  <si>
    <t>ПРИМОРСКОЕ ШОССЕ.СЕСТР. д.334</t>
  </si>
  <si>
    <t>ПРИМОРСКОЕ ШОССЕ.СЕСТР. д.336</t>
  </si>
  <si>
    <t>ПРИМОРСКОЕ ШОССЕ.СЕСТР. д.338</t>
  </si>
  <si>
    <t>ПРИМОРСКОЕ ШОССЕ.СЕСТР. д.340</t>
  </si>
  <si>
    <t>ПРИМОРСКОЕ ШОССЕ.СЕСТР. д.342</t>
  </si>
  <si>
    <t>ПРИМОРСКОЕ ШОССЕ.СЕСТР. д.344</t>
  </si>
  <si>
    <t>ПРИМОРСКОЕ ШОССЕ.СЕСТР. д.346</t>
  </si>
  <si>
    <t>ПРИМОРСКОЕ ШОССЕ.СЕСТР. д.348</t>
  </si>
  <si>
    <t>ПРИМОРСКОЕ ШОССЕ.СЕСТР. д.350</t>
  </si>
  <si>
    <t>ПУТЕЙСКАЯ УЛ.ЗЕЛЕНОГОРСК д.12А</t>
  </si>
  <si>
    <t>РАЗЪЕЗЖАЯ УЛ.ЗЕЛЕНОГОРСК д.9</t>
  </si>
  <si>
    <t>РАЗЪЕЗЖАЯ УЛ.ЗЕЛЕНОГОРСК д.11</t>
  </si>
  <si>
    <t>РЕЧНОЙ ПЕР. ЗЕЛЕНОГОРСК д.3</t>
  </si>
  <si>
    <t>СОВЕТСКИЙ ПР.СЕСТР-К д.1</t>
  </si>
  <si>
    <t>СОВЕТСКИЙ ПР.СЕСТР-К д.1-Итого-235</t>
  </si>
  <si>
    <t>СОВЕТСКИЙ ПР.СЕСТРОРЕЦК д.5</t>
  </si>
  <si>
    <t>СОВЕТСКИЙ ПР.СЕСТРОРЕЦК д.19</t>
  </si>
  <si>
    <t>СОСТЯЗАНИЙ УЛ.ЗЕЛЕНОГОРСК д.4</t>
  </si>
  <si>
    <t>СЕВЕРНАЯ УЛ. ЗЕЛЕНОГОРСК д.1/26</t>
  </si>
  <si>
    <t>СЕВЕРНАЯ УЛ. ЗЕЛЕНОГОРСК д.6</t>
  </si>
  <si>
    <t>СРЕДНИЙ ПР. ЗЕЛЕНОГОРСК д.23</t>
  </si>
  <si>
    <t>СТАРАЯ УЛ. СЕСТРОРЕЦК д.5</t>
  </si>
  <si>
    <t>СТРОИТЕЛЕЙ УЛ.СЕСТРОРЕЦК д.7</t>
  </si>
  <si>
    <t>ТАРХОВСКАЯ 3-Я УЛ.РАЗЛИВ д.15</t>
  </si>
  <si>
    <t>ТАРХОВСКАЯ 5-Я УЛ.РАЗЛИВ д.19</t>
  </si>
  <si>
    <t>ТАРХОВСКИЙ ПР.СЕСТРОРЕЦК д.48А</t>
  </si>
  <si>
    <t>ТИХАЯ УЛ. РЕПИНО д.2</t>
  </si>
  <si>
    <t>ТОКАРЕВА УЛ. СЕСТРОРЕЦК д.1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</si>
  <si>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</si>
  <si>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</si>
  <si>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</si>
  <si>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</si>
  <si>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</si>
  <si>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</si>
  <si>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</si>
  <si>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</si>
  <si>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</si>
  <si>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</si>
  <si>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д.15А</t>
  </si>
  <si>
    <t>ТОКАРЕВА УЛ. СЕСТРОРЕЦК д.16</t>
  </si>
  <si>
    <t>ТОРФЯНАЯ УЛ. ЗЕЛЕНОГОРСК д.2</t>
  </si>
  <si>
    <t>ТОРФЯНАЯ УЛ. ЗЕЛЕНОГОРСК д.14</t>
  </si>
  <si>
    <t>ТОРФЯНАЯ УЛ. ЗЕЛЕНОГОРСК д.17</t>
  </si>
  <si>
    <t>ТРАНСПОРТНАЯ УЛ. СЕС-ЦК д.5</t>
  </si>
  <si>
    <t>ФАБРИЧНАЯ УЛ.ЗЕЛЕНОГОРСК д.2</t>
  </si>
  <si>
    <t>ФАБРИЧНАЯ УЛ.ЗЕЛЕНОГОРСК д.4</t>
  </si>
  <si>
    <t>ФАБРИЧНАЯ УЛ.ЗЕЛЕНОГОРСК д.10</t>
  </si>
  <si>
    <t>ФЕДОТОВСКАЯ ДОРОЖКА СЕСТ д.27</t>
  </si>
  <si>
    <t>ФЕДОТОВСКАЯ ДОРОЖКА СЕСТ д.27А</t>
  </si>
  <si>
    <t>ФЕДОТОВСКАЯ ДОРОЖКА СЕСТ д.32</t>
  </si>
  <si>
    <t>ФЕДОТОВСКАЯ ДОРОЖКА СЕСТ д.37</t>
  </si>
  <si>
    <t>ЧЕРНИЧНАЯ УЛ. СЕСТРОРЕЦК д.3</t>
  </si>
  <si>
    <t>ЧЕРНИЧНАЯ УЛ. СЕСТРОРЕЦК д.6</t>
  </si>
  <si>
    <t>ЧЕРНИЧНАЯ УЛ. СЕСТРОРЕЦК д.17</t>
  </si>
  <si>
    <t>ШИРОКАЯ УЛ. ЗЕЛЕНОГОРСК д.10</t>
  </si>
  <si>
    <t>ШИРОКИЙ 2-Й ПЕР.ЗЕЛЕНОГ. д.2</t>
  </si>
  <si>
    <t>ЭКИПАЖНАЯ УЛ.ЗЕЛЕНОГОРСК д.1</t>
  </si>
  <si>
    <t>БЕРЕЗОВАЯ УЛ.ЗЕЛЕНОГОРСК д.5</t>
  </si>
  <si>
    <t>БАССЕЙНАЯ УЛ.ЗЕЛЕНОГОРСК д.14А</t>
  </si>
  <si>
    <t>ГОСПИТАЛЬНАЯ УЛ.ЗЕЛЕНОГ. д.5</t>
  </si>
  <si>
    <t>ДЕПОВСКАЯ УЛ.ЗЕЛЕНОГОРСК д.13</t>
  </si>
  <si>
    <t>ЕЛОВАЯ АЛЛЕЯ ПОС.РЕПИНО д.24</t>
  </si>
  <si>
    <t>КАВАЛЕРИЙСКАЯ УЛ.ЗЕЛЕНОГ д.24</t>
  </si>
  <si>
    <t>КОННАЯ УЛ. ЗЕЛЕНОГОРСК д.10</t>
  </si>
  <si>
    <t>КРАСНЫЙ ПЕР. ЗЕЛЕНОГОРСК д.6/13</t>
  </si>
  <si>
    <t>КРАСНЫХ КОМАНДИРОВ ПР.З. д.44</t>
  </si>
  <si>
    <t>КРАСНЫХ КУРСАНТОВ УЛ.ЗЕЛ д.21</t>
  </si>
  <si>
    <t>ЛЕНИНА ПР. ЗЕЛЕНОГОРСК д.17</t>
  </si>
  <si>
    <t>МЕЖЕВАЯ УЛ. ЗЕЛЕНОГОРСК д.9</t>
  </si>
  <si>
    <t>НОВАЯ 2-Я УЛ. РЕПИНО д.3</t>
  </si>
  <si>
    <t>ПАРОВОЗНАЯ УЛ.ЗЕЛЕНОГОР. д.15</t>
  </si>
  <si>
    <t>РАЗЪЕЗЖАЯ УЛ.ЗЕЛЕНОГОРСК д.7</t>
  </si>
  <si>
    <t>СТРОИТЕЛЕЙ УЛ.ЗЕЛЕНОГОР. д.5</t>
  </si>
  <si>
    <t>ТЕАТРАЛЬНАЯ УЛ.ЗЕЛЕНОГОР д.4</t>
  </si>
  <si>
    <t>ТОРФЯНАЯ УЛ. ЗЕЛЕНОГОРСК д.28/1</t>
  </si>
  <si>
    <t>ТОРФЯНАЯ УЛ. ЗЕЛЕНОГОРСК д.9А</t>
  </si>
  <si>
    <t>ФАБРИЧНАЯ УЛ.ЗЕЛЕНОГОРСК д.6</t>
  </si>
  <si>
    <t>ФАБРИЧНАЯ УЛ.ЗЕЛЕНОГОРСК д.8</t>
  </si>
  <si>
    <t>ХВОЙНАЯ УЛ. ЗЕЛЕНОГОРСК д.22</t>
  </si>
  <si>
    <t>УЗКАЯ УЛ. ЗЕЛЕНОГОРСК д.1</t>
  </si>
  <si>
    <t>ЛЮБИМАЯ УЛ. ЗЕЛЕНОГОРСК д.7</t>
  </si>
  <si>
    <t>СОСТЯЗАНИЙ УЛ.ЗЕЛЕНОГОРСК д.10</t>
  </si>
  <si>
    <t>ГАГАРИНСКАЯ УЛ.СЕС-ЦК д.46</t>
  </si>
  <si>
    <t>ЕРМОЛОВСКИЙ ПЕР. СЕС-ЦК д.6</t>
  </si>
  <si>
    <t>КОММУНАРОВ УЛ.СЕСТРОРЕЦК д.74</t>
  </si>
  <si>
    <t>КОММУНАРОВ УЛ.СЕСТРОРЕЦК д.7А</t>
  </si>
  <si>
    <t>МАЛАЯ КАНОНЕРСКАЯ УЛ. д.25</t>
  </si>
  <si>
    <t xml:space="preserve">ПЕРЕПАДСКАЯ  НАБ., СЕСТРОРЕЦК д. 21 </t>
  </si>
  <si>
    <t>СОВЕТСКИЙ ПР.СЕСТР-К д.17</t>
  </si>
  <si>
    <t>КОММУНАРОВ УЛ.СЕСТРОРЕЦК д.11</t>
  </si>
  <si>
    <t>ТРАНСПОРТНАЯ УЛ. СЕС-ЦК д.6</t>
  </si>
  <si>
    <t xml:space="preserve"> ЕМЕЛЬЯНОВА УЛ., СЕСТРОРЕЦК д. 3 (Музей)</t>
  </si>
  <si>
    <t>ПРИМОРСКОЕ ШОССЕ.СЕСТР. д.200</t>
  </si>
  <si>
    <t>МОСИНА УЛ. СЕСТРОРЕЦК д.41</t>
  </si>
  <si>
    <t>СТАРАЯ УЛ. СЕСТРОРЕЦК д.3</t>
  </si>
  <si>
    <t>КРАСНЫХ КОМАНДИРОВ ПР.З. д.30/1</t>
  </si>
  <si>
    <t>ПРИМОРСКОЕ ШОССЕ.ЗЕЛЕНОГОРСК д.599</t>
  </si>
  <si>
    <t>КРАСАВИЦА Г.ЗЕЛЕНОГОРСК д.8</t>
  </si>
  <si>
    <t>КРАСАВИЦА Г.ЗЕЛЕНОГОРСК д.9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</si>
  <si>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</si>
  <si>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</si>
  <si>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</si>
  <si>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</si>
  <si>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</si>
  <si>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</si>
  <si>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</si>
  <si>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</si>
  <si>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</si>
  <si>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</si>
  <si>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</si>
  <si>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</si>
  <si>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</si>
  <si>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ПЕРВОГО МАЯ УЛ.СЕСТРОРЕЦК д.5</t>
  </si>
  <si>
    <t>В</t>
  </si>
  <si>
    <t>ПРИМОРСКОЕ ШОССЕ.ЗЕЛЕНОГОРСК д.515</t>
  </si>
  <si>
    <t>ПРИМОРСКОЕ ШОССЕ.СЕСТР. д.198</t>
  </si>
  <si>
    <t>Адрес</t>
  </si>
  <si>
    <t>№ п/п</t>
  </si>
  <si>
    <t>Код дома</t>
  </si>
  <si>
    <t xml:space="preserve">АВИАЦИОННАЯ УЛ. ЗЕЛ-СК д.10 </t>
  </si>
  <si>
    <t xml:space="preserve">АВИАЦИОННАЯ УЛ. ЗЕЛ-СК д.6 </t>
  </si>
  <si>
    <t xml:space="preserve">БАССЕЙНАЯ УЛ.ЗЕЛЕНОГОРСК д.11  </t>
  </si>
  <si>
    <t>БАССЕЙНАЯ УЛ.ЗЕЛЕНОГОРСК д.12А</t>
  </si>
  <si>
    <t xml:space="preserve">БАССЕЙНАЯ УЛ.ЗЕЛЕНОГОРСК д.7  </t>
  </si>
  <si>
    <t xml:space="preserve">БАССЕЙНАЯ УЛ.ЗЕЛЕНОГОРСК д.8  </t>
  </si>
  <si>
    <t>БЕРЕЗОВАЯ УЛ.ЗЕЛЕНОГОРСК д.2</t>
  </si>
  <si>
    <t xml:space="preserve">БЕРЕЗОВАЯ УЛ.ЗЕЛЕНОГОРСК д.5  </t>
  </si>
  <si>
    <t xml:space="preserve">БЕРЕЗОВЫЙ ПЕР.ЗЕЛЕНОГОР д.5  </t>
  </si>
  <si>
    <t xml:space="preserve">БОЛЬШАЯ ГОРСКАЯ УЛ.СЕСТР-К д.1 </t>
  </si>
  <si>
    <t>БОЛЬШАЯ ГОРСКАЯ УЛ.СЕСТР-К д.12</t>
  </si>
  <si>
    <t>БОЛЬШОЙ ПР. ПОС.РЕПИНО д.51</t>
  </si>
  <si>
    <t xml:space="preserve">БОРИСОВА УЛ. СЕСТРОРЕЦК д.3 </t>
  </si>
  <si>
    <t xml:space="preserve">БОРИСОВА УЛ. СЕСТРОРЕЦК д.4 </t>
  </si>
  <si>
    <t xml:space="preserve">БОРИСОВА УЛ. СЕСТРОРЕЦК д.5 </t>
  </si>
  <si>
    <t>БОРИСОВА УЛ. СЕСТРОРЕЦК д.7а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</si>
  <si>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</si>
  <si>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</si>
  <si>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</si>
  <si>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</si>
  <si>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 xml:space="preserve">БРОННАЯ УЛ. ЗЕЛЕНОГОРСК д.16 </t>
  </si>
  <si>
    <t xml:space="preserve">БРОННАЯ УЛ. ЗЕЛЕНОГОРСК д.3 </t>
  </si>
  <si>
    <t>ВАЛИЕВА УЛ. КОМАРОВО д.6</t>
  </si>
  <si>
    <t xml:space="preserve">ВАСИЛЬЕВА УЛ. КОМАРОВО д.10 </t>
  </si>
  <si>
    <t xml:space="preserve">ВЛАДИМИРСКИЙ ПР.ГОРСКАЯ д.9  </t>
  </si>
  <si>
    <t>ВОКЗАЛЬНАЯ УЛ. ЗЕЛ-К д.21/1</t>
  </si>
  <si>
    <t>ВОКЗАЛЬНАЯ УЛ. ЗЕЛ-К д.27</t>
  </si>
  <si>
    <t>ВОКЗАЛЬНАЯ УЛ. ЗЕЛ-К д.29</t>
  </si>
  <si>
    <t>ВОКЗАЛЬНАЯ УЛ. ЗЕЛ-К д.31</t>
  </si>
  <si>
    <t>ВОКЗАЛЬНАЯ УЛ. ЗЕЛ-К д.33</t>
  </si>
  <si>
    <t xml:space="preserve">ВОКЗАЛЬНАЯ УЛ. ЗЕЛ-К д.9/1 </t>
  </si>
  <si>
    <t xml:space="preserve">ВОКЗАЛЬНАЯ УЛ. ЗЕЛ-К д.9/2 </t>
  </si>
  <si>
    <t xml:space="preserve">ВОКЗАЛЬНАЯ УЛ. ЗЕЛ-К д.9/3 </t>
  </si>
  <si>
    <t xml:space="preserve">ВОКЗАЛЬНАЯ УЛ.УШКОВО д.34  </t>
  </si>
  <si>
    <t>ВОКЗАЛЬНАЯ УЛ.УШКОВО д.38</t>
  </si>
  <si>
    <t xml:space="preserve">ВОЛОДАРСКОГО УЛ. СЕС-ЦК д.1 </t>
  </si>
  <si>
    <t xml:space="preserve">ВОЛОДАРСКОГО УЛ. СЕС-ЦК д.11 </t>
  </si>
  <si>
    <t xml:space="preserve">ВОЛОДАРСКОГО УЛ. СЕС-ЦК д.13 </t>
  </si>
  <si>
    <t xml:space="preserve">ВОЛОДАРСКОГО УЛ. СЕС-ЦК д.15 </t>
  </si>
  <si>
    <t xml:space="preserve">ВОЛОДАРСКОГО УЛ. СЕС-ЦК д.16 </t>
  </si>
  <si>
    <t xml:space="preserve">ВОЛОДАРСКОГО УЛ. СЕС-ЦК д.17 </t>
  </si>
  <si>
    <t xml:space="preserve">ВОЛОДАРСКОГО УЛ. СЕС-ЦК д.19 </t>
  </si>
  <si>
    <t xml:space="preserve">ВОЛОДАРСКОГО УЛ. СЕС-ЦК д.20 </t>
  </si>
  <si>
    <t xml:space="preserve">ВОЛОДАРСКОГО УЛ. СЕС-ЦК д.21 </t>
  </si>
  <si>
    <t xml:space="preserve">ВОЛОДАРСКОГО УЛ. СЕС-ЦК д.22 </t>
  </si>
  <si>
    <t xml:space="preserve">ВОЛОДАРСКОГО УЛ. СЕС-ЦК д.23 </t>
  </si>
  <si>
    <t xml:space="preserve">ВОЛОДАРСКОГО УЛ. СЕС-ЦК д.25 </t>
  </si>
  <si>
    <t>ВОЛОДАРСКОГО УЛ. СЕС-ЦК д.26</t>
  </si>
  <si>
    <t xml:space="preserve">ВОЛОДАРСКОГО УЛ. СЕС-ЦК д.27 </t>
  </si>
  <si>
    <t xml:space="preserve">ВОЛОДАРСКОГО УЛ. СЕС-ЦК д.28/1 </t>
  </si>
  <si>
    <t xml:space="preserve">ВОЛОДАРСКОГО УЛ. СЕС-ЦК д.29 </t>
  </si>
  <si>
    <t xml:space="preserve">ВОЛОДАРСКОГО УЛ. СЕС-ЦК д.3 </t>
  </si>
  <si>
    <t xml:space="preserve">ВОЛОДАРСКОГО УЛ. СЕС-ЦК д.30 </t>
  </si>
  <si>
    <t>ВОЛОДАРСКОГО УЛ. СЕС-ЦК д.31</t>
  </si>
  <si>
    <t xml:space="preserve">ВОЛОДАРСКОГО УЛ. СЕС-ЦК д.32 </t>
  </si>
  <si>
    <t xml:space="preserve">ВОЛОДАРСКОГО УЛ. СЕС-ЦК д.33 </t>
  </si>
  <si>
    <t>ВОЛОДАРСКОГО УЛ. СЕС-ЦК д.34</t>
  </si>
  <si>
    <t xml:space="preserve">ВОЛОДАРСКОГО УЛ. СЕС-ЦК д.35 </t>
  </si>
  <si>
    <t xml:space="preserve">ВОЛОДАРСКОГО УЛ. СЕС-ЦК д.36 </t>
  </si>
  <si>
    <t xml:space="preserve">ВОЛОДАРСКОГО УЛ. СЕС-ЦК д.37 </t>
  </si>
  <si>
    <t xml:space="preserve">ВОЛОДАРСКОГО УЛ. СЕС-ЦК д.38 </t>
  </si>
  <si>
    <t xml:space="preserve">ВОЛОДАРСКОГО УЛ. СЕС-ЦК д.39 </t>
  </si>
  <si>
    <t xml:space="preserve">ВОЛОДАРСКОГО УЛ. СЕС-ЦК д.40 </t>
  </si>
  <si>
    <t xml:space="preserve">ВОЛОДАРСКОГО УЛ. СЕС-ЦК д.4/2 </t>
  </si>
  <si>
    <t xml:space="preserve">ВОЛОДАРСКОГО УЛ. СЕС-ЦК д.42 </t>
  </si>
  <si>
    <t xml:space="preserve">ВОЛОДАРСКОГО УЛ. СЕС-ЦК д.43 </t>
  </si>
  <si>
    <t>ВОЛОДАРСКОГО УЛ. СЕС-ЦК д.45</t>
  </si>
  <si>
    <t xml:space="preserve">ВОЛОДАРСКОГО УЛ. СЕС-ЦК д.46 </t>
  </si>
  <si>
    <t xml:space="preserve">ВОЛОДАРСКОГО УЛ. СЕС-ЦК д.48 </t>
  </si>
  <si>
    <t xml:space="preserve">ВОЛОДАРСКОГО УЛ. СЕС-ЦК д.5 </t>
  </si>
  <si>
    <t xml:space="preserve">ВОЛОДАРСКОГО УЛ. СЕС-ЦК д.50 </t>
  </si>
  <si>
    <t xml:space="preserve">ВОЛОДАРСКОГО УЛ. СЕС-ЦК д.52 </t>
  </si>
  <si>
    <t xml:space="preserve">ВОЛОДАРСКОГО УЛ. СЕС-ЦК д.54 </t>
  </si>
  <si>
    <t xml:space="preserve">ВОЛОДАРСКОГО УЛ. СЕС-ЦК д.58А </t>
  </si>
  <si>
    <t xml:space="preserve">ВОЛОДАРСКОГО УЛ. СЕС-ЦК д.6 </t>
  </si>
  <si>
    <t xml:space="preserve">ВОЛОДАРСКОГО УЛ. СЕС-ЦК д.60 </t>
  </si>
  <si>
    <t>ВОЛОДАРСКОГО УЛ. СЕС-ЦК д.7а</t>
  </si>
  <si>
    <t xml:space="preserve">ВОЛОДАРСКОГО УЛ. СЕС-ЦК д.7/9 </t>
  </si>
  <si>
    <t xml:space="preserve">ВОЛОДАРСКОГО УЛ. СЕС-ЦК д.8 </t>
  </si>
  <si>
    <t xml:space="preserve">ВОЛОДАРСКОГО УЛ. СЕС-ЦК д.9 </t>
  </si>
  <si>
    <t xml:space="preserve">ВОСКОВА УЛ. СЕСТРОРЕЦК д.1 </t>
  </si>
  <si>
    <t xml:space="preserve">ВОСКОВА УЛ. СЕСТРОРЕЦК д.11 </t>
  </si>
  <si>
    <t xml:space="preserve">ВОСКОВА УЛ. СЕСТРОРЕЦК д.3 </t>
  </si>
  <si>
    <t xml:space="preserve">ВОСКОВА УЛ. СЕСТРОРЕЦК д.6 </t>
  </si>
  <si>
    <t xml:space="preserve">ВОСКОВА УЛ. СЕСТРОРЕЦК д.9 </t>
  </si>
  <si>
    <t>ВОССТАНИЯ УЛ.ЗЕЛЕНОГОРСК д.7</t>
  </si>
  <si>
    <t>ВОССТАНИЯ УЛ.ЗЕЛЕНОГОРСК д.7 б</t>
  </si>
  <si>
    <t xml:space="preserve">ВОССТАНИЯ УЛ.ЗЕЛЕНОГОРСК д.11  </t>
  </si>
  <si>
    <t xml:space="preserve">ВОССТАНИЯ УЛ.ЗЕЛЕНОГОРСК д.18  </t>
  </si>
  <si>
    <t>ВОСТОЧНАЯ УЛ.П.БЕЛООСТРОВ д.11</t>
  </si>
  <si>
    <t xml:space="preserve">ВОСТОЧНАЯ УЛ.П.БЕЛООСТРОВ д.13  </t>
  </si>
  <si>
    <t>ВОСТОЧНАЯ УЛ.П.БЕЛООСТРОВ д.15</t>
  </si>
  <si>
    <t>ВОСТОЧНАЯ УЛ.П.БЕЛООСТРОВ д.3</t>
  </si>
  <si>
    <t xml:space="preserve">ВОСТОЧНАЯ УЛ.П.БЕЛООСТРОВ д.4  </t>
  </si>
  <si>
    <t xml:space="preserve">ВОСТОЧНАЯ УЛ.П.БЕЛООСТРОВ д.4А  </t>
  </si>
  <si>
    <t xml:space="preserve">ВОСТОЧНАЯ УЛ.П.БЕЛООСТРОВ д.5  </t>
  </si>
  <si>
    <t>ВОСТОЧНАЯ УЛ.П.БЕЛООСТРОВ д.7</t>
  </si>
  <si>
    <t>ВОСТОЧНАЯ УЛ.П.БЕЛООСТРОВ д.9</t>
  </si>
  <si>
    <t xml:space="preserve">ВОСТОЧНАЯ УЛ.П.БЕЛООСТРОВ д.9А  </t>
  </si>
  <si>
    <t>ВЫБОРГСКАЯ УЛ. КОМАРОВО д.3</t>
  </si>
  <si>
    <t>ВЫБОРГСКАЯ УЛ.ЗЕЛЕНОГОР. д.8</t>
  </si>
  <si>
    <t>Г. СЕСТРОРЕЦК, ДОРОГА К ШАЛАШУ ЛЕНИНА д.2</t>
  </si>
  <si>
    <t>ГЕРОЕВ ПЕР. Г.ЗЕЛЕНОГОРСК д.2 корп.3</t>
  </si>
  <si>
    <t>ГЕРОЕВ УЛ. ЗЕЛЕНОГОРСК д.23А</t>
  </si>
  <si>
    <t xml:space="preserve">ГОРНАЯ УЛ. КОМАРОВО д.3 </t>
  </si>
  <si>
    <t>ГОСПИТАЛЬНАЯ УЛ.ЗЕЛЕНОГ. д.17</t>
  </si>
  <si>
    <t xml:space="preserve">ГОСПИТАЛЬНАЯ УЛ.ЗЕЛЕНОГ. д.5  </t>
  </si>
  <si>
    <t xml:space="preserve">ГОСПИТАЛЬНАЯ УЛ.ЗЕЛЕНОГ. д.7  </t>
  </si>
  <si>
    <t>ГРАЖДАНСКАЯ УЛ.ЗЕЛЕНОГ. д.5/7</t>
  </si>
  <si>
    <t xml:space="preserve">ГРИГОРЬЕВА УЛ.СЕСТРОРЕЦК д.18/6  </t>
  </si>
  <si>
    <t xml:space="preserve">ГРОМЫХАЛОВА УЛ. КОМАРОВО д.16А </t>
  </si>
  <si>
    <t xml:space="preserve">ГРОМЫХАЛОВА УЛ. КОМАРОВО д.18 </t>
  </si>
  <si>
    <t xml:space="preserve">ГРОМЫХАЛОВА УЛ. КОМАРОВО д.20/12 </t>
  </si>
  <si>
    <t xml:space="preserve">ГРОМЫХАЛОВА УЛ. КОМАРОВО д.23 </t>
  </si>
  <si>
    <t xml:space="preserve">ГРОМЫХАЛОВА УЛ. КОМАРОВО д.28 </t>
  </si>
  <si>
    <t>ДАЧНАЯ 1-Я УЛ. КОМАРОВО д.48-50 корп.1</t>
  </si>
  <si>
    <t>ДАЧНАЯ 1-Я УЛ. КОМАРОВО д.48-50 корп.2</t>
  </si>
  <si>
    <t>ДАЧНАЯ 1-Я УЛ. КОМАРОВО д.48-50 корп.4</t>
  </si>
  <si>
    <t>ДАЧНАЯ 1-Я УЛ. КОМАРОВО д.55А корп.2</t>
  </si>
  <si>
    <t xml:space="preserve">ДАЧНАЯ 1-Я УЛ. КОМАРОВО д.59 </t>
  </si>
  <si>
    <t>ДЕПОВСКАЯ УЛ.ЗЕЛЕНОГОРСК д.12</t>
  </si>
  <si>
    <t xml:space="preserve">ДЕПОВСКИЙ ПЕР.ЗЕЛЕНОГ. д.4  </t>
  </si>
  <si>
    <t>ДЕТСКАЯ УЛ. УШКОВО д.37/7</t>
  </si>
  <si>
    <t>ДЕТСКАЯ УЛ. УШКОВО д.39</t>
  </si>
  <si>
    <t>ДУБКОВСКИЙ ПЕР.СЕС-ЦК д.15/2</t>
  </si>
  <si>
    <t xml:space="preserve">ДУБКОВСКИЙ ПЕР.СЕС-ЦК д.8/2  </t>
  </si>
  <si>
    <t xml:space="preserve">ДУБКОВСКОЕ ШОССЕ СЕС-ЦК д.11 </t>
  </si>
  <si>
    <t xml:space="preserve">ДУБКОВСКОЕ ШОССЕ СЕС-ЦК д.17 </t>
  </si>
  <si>
    <t xml:space="preserve">ДУБКОВСКОЕ ШОССЕ СЕС-ЦК д.32 </t>
  </si>
  <si>
    <t xml:space="preserve">ДУБКОВСКОЕ ШОССЕ СЕС-ЦК д.34 </t>
  </si>
  <si>
    <t xml:space="preserve">ДУБКОВСКОЕ ШОССЕ СЕС-ЦК д.36 </t>
  </si>
  <si>
    <t xml:space="preserve">ДУБКОВСКОЕ ШОССЕ СЕС-ЦК д.71 </t>
  </si>
  <si>
    <t xml:space="preserve">ЕЛОВАЯ АЛЛЕЯ ПОС.РЕПИНО д.4 </t>
  </si>
  <si>
    <t>ЕРМОЛОВСКИЙ ПЕР. СЕС-ЦК д.5</t>
  </si>
  <si>
    <t xml:space="preserve">ЕРМОЛОВСКИЙ ПЕР. СЕС-ЦК д.6 </t>
  </si>
  <si>
    <t xml:space="preserve">ЕРМОЛОВСКИЙ ПР.СЕСТРОР д.30  </t>
  </si>
  <si>
    <t>ЖЕЛЕЗНОДОРОЖНАЯ УЛ.БЕЛ-В д.17</t>
  </si>
  <si>
    <t xml:space="preserve">ЖЕЛЕЗНОДОРОЖНАЯ УЛ.РЕПИН д.2  </t>
  </si>
  <si>
    <t>ЗАГОРОДНАЯ УЛ.ЗЕЛЕНОГОР. д.12</t>
  </si>
  <si>
    <t xml:space="preserve">ЗАПАДНАЯ УЛ.ДЮНЫ д.10  </t>
  </si>
  <si>
    <t>ЗАПАДНАЯ УЛ.ДЮНЫ д.12</t>
  </si>
  <si>
    <t xml:space="preserve">ЗАПАДНАЯ УЛ.ДЮНЫ д.2  </t>
  </si>
  <si>
    <t>ЗАПАДНАЯ УЛ.ДЮНЫ д.4</t>
  </si>
  <si>
    <t>ЗАПАДНАЯ УЛ.ДЮНЫ д.6</t>
  </si>
  <si>
    <t>ЗАПАДНАЯ УЛ.ДЮНЫ д.6А</t>
  </si>
  <si>
    <t xml:space="preserve">ЗАПАДНАЯ УЛ.ДЮНЫ д.8  </t>
  </si>
  <si>
    <t xml:space="preserve">ЗЕЛЕНОГОРСК, РЕШЕТНИКОВО д.1  </t>
  </si>
  <si>
    <t xml:space="preserve">ЗЕЛЕНОГОРСК, РЕШЕТНИКОВО д.2  </t>
  </si>
  <si>
    <t xml:space="preserve">ЗЕЛЕНОГОРСК, РЕШЕТНИКОВО д.3  </t>
  </si>
  <si>
    <t xml:space="preserve">ЗЕЛЕНОГОРСК, РЕШЕТНИКОВО д.4  </t>
  </si>
  <si>
    <t xml:space="preserve">ЗЕЛ-К, УЧАСТОК ЛЕНЭНЕРГО д.1 </t>
  </si>
  <si>
    <t xml:space="preserve">ЗЕЛ-К, УЧАСТОК ЛЕНЭНЕРГО д.2 </t>
  </si>
  <si>
    <t xml:space="preserve">ЗЕЛ-К, УЧАСТОК ЛЕНЭНЕРГО д.3 </t>
  </si>
  <si>
    <t xml:space="preserve">ЗЕЛ-К, УЧАСТОК ЛЕНЭНЕРГО д.4 </t>
  </si>
  <si>
    <t xml:space="preserve">ЗООЛОГИЧЕСКАЯ УЛ.СЕС-ЦК д.19  </t>
  </si>
  <si>
    <t xml:space="preserve">ИНСТРУМЕНТАЛЬЩИКОВ УЛ. д.15  </t>
  </si>
  <si>
    <t xml:space="preserve">ИНСТРУМЕНТАЛЬЩИКОВ УЛ. д.19  </t>
  </si>
  <si>
    <t xml:space="preserve">ИНСТРУМЕНТАЛЬЩИКОВ УЛ. д.21  </t>
  </si>
  <si>
    <t xml:space="preserve">ИНСТРУМЕНТАЛЬЩИКОВ УЛ. д.23  </t>
  </si>
  <si>
    <t xml:space="preserve">ИНСТРУМЕНТАЛЬЩИКОВ УЛ. д.25  </t>
  </si>
  <si>
    <t xml:space="preserve">КАВАЛЕРИЙСКАЯ УЛ.ЗЕЛЕНОГ д.10  </t>
  </si>
  <si>
    <t>КАВАЛЕРИЙСКАЯ УЛ.ЗЕЛЕНОГ д.14А</t>
  </si>
  <si>
    <t xml:space="preserve">КАВАЛЕРИЙСКАЯ УЛ.ЗЕЛЕНОГ д.20  </t>
  </si>
  <si>
    <t>КАВАЛЕРИЙСКАЯ УЛ.ЗЕЛЕНОГ д.24А</t>
  </si>
  <si>
    <t xml:space="preserve">КАВАЛЕРИЙСКАЯ УЛ.ЗЕЛЕНОГ д.28  </t>
  </si>
  <si>
    <t xml:space="preserve">КАВАЛЕРИЙСКАЯ УЛ.ЗЕЛЕНОГ д.5  </t>
  </si>
  <si>
    <t xml:space="preserve">КАВАЛЕРИЙСКАЯ УЛ.ЗЕЛЕНОГ д.6  </t>
  </si>
  <si>
    <t xml:space="preserve">КАВАЛЕРИЙСКАЯ УЛ.ЗЕЛЕНОГ д.8  </t>
  </si>
  <si>
    <t>КОЛХОЗНАЯ УЛ. СОЛНЕЧНОЕ д.19</t>
  </si>
  <si>
    <t xml:space="preserve">КОЛХОЗНАЯ УЛ. СОЛНЕЧНОЕ д.7 </t>
  </si>
  <si>
    <t xml:space="preserve">КОМЕНДАНТСКАЯ УЛ. ЗЕЛ-К д.1 </t>
  </si>
  <si>
    <t xml:space="preserve">КОМЕНДАНТСКАЯ УЛ. ЗЕЛ-К д.3 </t>
  </si>
  <si>
    <t>КОМЕНДАНТСКАЯ УЛ. ЗЕЛ-К д.5/8</t>
  </si>
  <si>
    <t xml:space="preserve">КОММУНАРОВ УЛ.СЕСТРОРЕЦК д.17  </t>
  </si>
  <si>
    <t xml:space="preserve">КОММУНАРОВ УЛ.СЕСТРОРЕЦК д.33  </t>
  </si>
  <si>
    <t>КОММУНАРОВ УЛ.СЕСТРОРЕЦК д.62</t>
  </si>
  <si>
    <t xml:space="preserve">КОММУНАРОВ УЛ.СЕСТРОРЕЦК д.64  </t>
  </si>
  <si>
    <t xml:space="preserve">КОММУНАРОВ УЛ.СЕСТРОРЕЦК д.7Б  </t>
  </si>
  <si>
    <t xml:space="preserve">КОММУНАРОВ УЛ.СЕСТРОРЕЦК д.70  </t>
  </si>
  <si>
    <t xml:space="preserve">КОМСОМОЛЬСКАЯ УЛ. ЗЕЛ-К д.10 </t>
  </si>
  <si>
    <t xml:space="preserve">КОМСОМОЛЬСКАЯ УЛ. ЗЕЛ-К д.13 </t>
  </si>
  <si>
    <t xml:space="preserve">КОМСОМОЛЬСКАЯ УЛ. ЗЕЛ-К д.13А </t>
  </si>
  <si>
    <t xml:space="preserve">КОМСОМОЛЬСКАЯ УЛ. ЗЕЛ-К д.15А </t>
  </si>
  <si>
    <t xml:space="preserve">КОМСОМОЛЬСКАЯ УЛ. ЗЕЛ-К д.17 </t>
  </si>
  <si>
    <t xml:space="preserve">КОМСОМОЛЬСКАЯ УЛ. ЗЕЛ-К д.19 </t>
  </si>
  <si>
    <t xml:space="preserve">КОМСОМОЛЬСКАЯ УЛ. ЗЕЛ-К д.21 </t>
  </si>
  <si>
    <t xml:space="preserve">КОМСОМОЛЬСКАЯ УЛ. ЗЕЛ-К д.23 </t>
  </si>
  <si>
    <t xml:space="preserve">КОМСОМОЛЬСКАЯ УЛ. ЗЕЛ-К д.25 </t>
  </si>
  <si>
    <t xml:space="preserve">КОМСОМОЛЬСКАЯ УЛ. ЗЕЛ-К д.27 </t>
  </si>
  <si>
    <t xml:space="preserve">КОМСОМОЛЬСКАЯ УЛ. ЗЕЛ-К д.3 </t>
  </si>
  <si>
    <t>КОМСОМОЛЬСКАЯ УЛ. ЗЕЛ-К д.36Б</t>
  </si>
  <si>
    <t>КОМСОМОЛЬСКАЯ УЛ. ЗЕЛ-К д.38</t>
  </si>
  <si>
    <t xml:space="preserve">КОМСОМОЛЬСКАЯ УЛ. ЗЕЛ-К д.6 </t>
  </si>
  <si>
    <t xml:space="preserve">КОМСОМОЛЬСКАЯ УЛ. ЗЕЛ-К д.9А </t>
  </si>
  <si>
    <t xml:space="preserve">КОННАЯ УЛ. ЗЕЛЕНОГОРСК д.10А </t>
  </si>
  <si>
    <t>КОННАЯ УЛ. ЗЕЛЕНОГОРСК д.14</t>
  </si>
  <si>
    <t>КОННАЯ УЛ. ЗЕЛЕНОГОРСК д.8</t>
  </si>
  <si>
    <t xml:space="preserve">КОСАЯ УЛ. КОМАРОВО д.8А </t>
  </si>
  <si>
    <t xml:space="preserve">КРАСАВИЦА Г.ЗЕЛЕНОГОРСК д.10  </t>
  </si>
  <si>
    <t xml:space="preserve">КРАСАВИЦА Г.ЗЕЛЕНОГОРСК д.11  </t>
  </si>
  <si>
    <t xml:space="preserve">КРАСАВИЦА Г.ЗЕЛЕНОГОРСК д.12  </t>
  </si>
  <si>
    <t xml:space="preserve">КРАСАВИЦА Г.ЗЕЛЕНОГОРСК д.13  </t>
  </si>
  <si>
    <t xml:space="preserve">КРАСАВИЦА Г.ЗЕЛЕНОГОРСК д.14  </t>
  </si>
  <si>
    <t xml:space="preserve">КРАСАВИЦА Г.ЗЕЛЕНОГОРСК д.15  </t>
  </si>
  <si>
    <t xml:space="preserve">КРАСАВИЦА Г.ЗЕЛЕНОГОРСК д.15а  </t>
  </si>
  <si>
    <t xml:space="preserve">КРАСАВИЦА Г.ЗЕЛЕНОГОРСК д.16  </t>
  </si>
  <si>
    <t xml:space="preserve">КРАСАВИЦА Г.ЗЕЛЕНОГОРСК д.17  </t>
  </si>
  <si>
    <t xml:space="preserve">КРАСАВИЦА Г.ЗЕЛЕНОГОРСК д.20  </t>
  </si>
  <si>
    <t xml:space="preserve">КРАСАВИЦА Г.ЗЕЛЕНОГОРСК д.26  </t>
  </si>
  <si>
    <t xml:space="preserve">КРАСАВИЦА Г.ЗЕЛЕНОГОРСК д.27  </t>
  </si>
  <si>
    <t xml:space="preserve">КРАСАВИЦА Г.ЗЕЛЕНОГОРСК д.28  </t>
  </si>
  <si>
    <t xml:space="preserve">КРАСАВИЦА Г.ЗЕЛЕНОГОРСК д.8  </t>
  </si>
  <si>
    <t xml:space="preserve">КРАСАВИЦА Г.ЗЕЛЕНОГОРСК д.9  </t>
  </si>
  <si>
    <t xml:space="preserve">КРАСНОАРМЕЙСКАЯ УЛ.ЗЕЛ-К д.21  </t>
  </si>
  <si>
    <t>КРАСНОАРМЕЙСКАЯ УЛ.ЗЕЛ-К д.24</t>
  </si>
  <si>
    <t>КРАСНОАРМЕЙСКАЯ УЛ.ЗЕЛ-К д.24А</t>
  </si>
  <si>
    <t>КРАСНОАРМЕЙСКАЯ УЛ.ЗЕЛ-К д.25</t>
  </si>
  <si>
    <t>КРАСНОАРМЕЙСКАЯ УЛ.ЗЕЛ-К д.26</t>
  </si>
  <si>
    <t>КРАСНОАРМЕЙСКАЯ УЛ.ЗЕЛ-К д.4/2</t>
  </si>
  <si>
    <t>КРАСНОАРМЕЙСКАЯ УЛ.ЗЕЛ-К д.6/1</t>
  </si>
  <si>
    <t>КРАСНЫЙ ПЕР. ЗЕЛЕНОГОРСК д.5</t>
  </si>
  <si>
    <t>КРАСНЫХ КОМАНДИРОВ ПР. СЕСТР д.15</t>
  </si>
  <si>
    <t>КРАСНЫХ КОМАНДИРОВ ПР. СЕСТР д.23 корп.б</t>
  </si>
  <si>
    <t xml:space="preserve">КРАСНЫХ КОМАНДИРОВ ПР.З. д.15Б </t>
  </si>
  <si>
    <t>КРАСНЫХ КОМАНДИРОВ ПР.З. д.20/2</t>
  </si>
  <si>
    <t xml:space="preserve">КРАСНЫХ КОМАНДИРОВ ПР.З. д.23 </t>
  </si>
  <si>
    <t>КРАСНЫХ КОМАНДИРОВ ПР.З. д.28/2</t>
  </si>
  <si>
    <t>КРАСНЫХ КОМАНДИРОВ ПР.З. д.29</t>
  </si>
  <si>
    <t>КРАСНЫХ КОМАНДИРОВ ПР.З. д.29А</t>
  </si>
  <si>
    <t xml:space="preserve">КРАСНЫХ КОМАНДИРОВ ПР.З. д.30/1 </t>
  </si>
  <si>
    <t xml:space="preserve">КРАСНЫХ КОМАНДИРОВ ПР.З. д.40 </t>
  </si>
  <si>
    <t xml:space="preserve">КРАСНЫХ КОМАНДИРОВ ПР.З. д.55 </t>
  </si>
  <si>
    <t>КРАСНЫХ КОМАНДИРОВ ПР.З. д.7А</t>
  </si>
  <si>
    <t xml:space="preserve">КРАСНЫХ КУРСАНТОВ УЛ.ЗЕЛ д.5 </t>
  </si>
  <si>
    <t>КРИВОНОСОВСКАЯ УЛ. ЗЕЛ-К д.37 корп.5</t>
  </si>
  <si>
    <t>КРИВОНОСОВСКАЯ УЛ. ЗЕЛ-К д.37/6 корп.1</t>
  </si>
  <si>
    <t>КРИВОНОСОВСКАЯ УЛ. ЗЕЛ-К д.37/6 корп.6</t>
  </si>
  <si>
    <t>КРУГЛАЯ УЛ. ЗЕЛЕНОГОРСК д.7</t>
  </si>
  <si>
    <t xml:space="preserve">КУДРИНСКАЯ УЛ. КОМАРОВО д.10/3 </t>
  </si>
  <si>
    <t xml:space="preserve">КУЗНЕЧНАЯ УЛ.ЗЕЛЕНОГОРСК д.11  </t>
  </si>
  <si>
    <t xml:space="preserve">КУЗНЕЧНАЯ УЛ.ЗЕЛЕНОГОРСК д.13  </t>
  </si>
  <si>
    <t xml:space="preserve">КУЗНЕЧНАЯ УЛ.ЗЕЛЕНОГОРСК д.14  </t>
  </si>
  <si>
    <t xml:space="preserve">КУЗНЕЧНАЯ УЛ.ЗЕЛЕНОГОРСК д.2  </t>
  </si>
  <si>
    <t xml:space="preserve">КУЗНЕЧНАЯ УЛ.ЗЕЛЕНОГОРСК д.5  </t>
  </si>
  <si>
    <t xml:space="preserve">КУЗНЕЧНАЯ УЛ.ЗЕЛЕНОГОРСК д.7  </t>
  </si>
  <si>
    <t xml:space="preserve">КУЗНЕЧНАЯ УЛ.ЗЕЛЕНОГОРСК д.7А  </t>
  </si>
  <si>
    <t xml:space="preserve">КУЗНЕЧНАЯ УЛ.ЗЕЛЕНОГОРСК д.9  </t>
  </si>
  <si>
    <t xml:space="preserve">КУЗНЕЧНЫЙ ПЕР. ЗЕЛ-К д.8 </t>
  </si>
  <si>
    <t xml:space="preserve">КУРОРТНАЯ УЛ. СЕСТРОРЕЦК д.9 </t>
  </si>
  <si>
    <t xml:space="preserve">КУРОРТНАЯ УЛ.ЗЕЛЕНОГОРСК д.10  </t>
  </si>
  <si>
    <t>КУРОРТНАЯ УЛ.ЗЕЛЕНОГОРСК д.11</t>
  </si>
  <si>
    <t xml:space="preserve">ЛЕЙТЕНАНТОВ УЛ. КОМАРОВО д.11/1 </t>
  </si>
  <si>
    <t xml:space="preserve">ЛЕЙТЕНАНТОВ УЛ. КОМАРОВО д.9 </t>
  </si>
  <si>
    <t xml:space="preserve">ЛЕНИНА ПР. ЗЕЛЕНОГОРСК д.12 </t>
  </si>
  <si>
    <t xml:space="preserve">ЛЕНИНА ПР. ЗЕЛЕНОГОРСК д.12А </t>
  </si>
  <si>
    <t xml:space="preserve">ЛЕНИНА ПР. ЗЕЛЕНОГОРСК д.14 </t>
  </si>
  <si>
    <t xml:space="preserve">ЛЕНИНА ПР. ЗЕЛЕНОГОРСК д.14А </t>
  </si>
  <si>
    <t xml:space="preserve">ЛЕНИНА ПР. ЗЕЛЕНОГОРСК д.15 </t>
  </si>
  <si>
    <t xml:space="preserve">ЛЕНИНА ПР. ЗЕЛЕНОГОРСК д.16 </t>
  </si>
  <si>
    <t xml:space="preserve">ЛЕНИНА ПР. ЗЕЛЕНОГОРСК д.17А </t>
  </si>
  <si>
    <t xml:space="preserve">ЛЕНИНА ПР. ЗЕЛЕНОГОРСК д.18 </t>
  </si>
  <si>
    <t xml:space="preserve">ЛЕНИНА ПР. ЗЕЛЕНОГОРСК д.18А </t>
  </si>
  <si>
    <t xml:space="preserve">ЛЕНИНА ПР. ЗЕЛЕНОГОРСК д.20 </t>
  </si>
  <si>
    <t xml:space="preserve">ЛЕНИНА ПР. ЗЕЛЕНОГОРСК д.21 </t>
  </si>
  <si>
    <t xml:space="preserve">ЛЕНИНА ПР. ЗЕЛЕНОГОРСК д.21А </t>
  </si>
  <si>
    <t xml:space="preserve">ЛЕНИНА ПР. ЗЕЛЕНОГОРСК д.21Б </t>
  </si>
  <si>
    <t xml:space="preserve">ЛЕНИНА ПР. ЗЕЛЕНОГОРСК д.21В </t>
  </si>
  <si>
    <t xml:space="preserve">ЛЕНИНА ПР. ЗЕЛЕНОГОРСК д.22 </t>
  </si>
  <si>
    <t xml:space="preserve">ЛЕНИНА ПР. ЗЕЛЕНОГОРСК д.24 </t>
  </si>
  <si>
    <t xml:space="preserve">ЛЕНИНА ПР. ЗЕЛЕНОГОРСК д.25 </t>
  </si>
  <si>
    <t xml:space="preserve">Водоотведение ГВС за 12 месяцев  2012 г. в руб. </t>
  </si>
  <si>
    <t xml:space="preserve">Водоотведение ХВС за 12 месяцев  2012 г. в руб. </t>
  </si>
  <si>
    <t xml:space="preserve">Сводная за Водоснабжение за 12 месяцев  2012 г. в руб. </t>
  </si>
  <si>
    <t xml:space="preserve">ЛЕНИНА ПР. ЗЕЛЕНОГОРСК д.26 </t>
  </si>
  <si>
    <t xml:space="preserve">ЛЕНИНА ПР. ЗЕЛЕНОГОРСК д.26А </t>
  </si>
  <si>
    <t xml:space="preserve">ЛЕНИНА ПР. ЗЕЛЕНОГОРСК д.28 </t>
  </si>
  <si>
    <t>ЛЕНИНА ПР. ЗЕЛЕНОГОРСК д.45/1</t>
  </si>
  <si>
    <t>ЛЕСНАЯ 1-Я УЛ ЗЕЛ-К д.31</t>
  </si>
  <si>
    <t>ЛЕСНАЯ 1-Я УЛ ЗЕЛ-К д.33</t>
  </si>
  <si>
    <t>ЛЕСНАЯ 1-Я УЛ ЗЕЛ-К д.35</t>
  </si>
  <si>
    <t>ЛЕСНАЯ 1-Я УЛ ЗЕЛ-К д.37</t>
  </si>
  <si>
    <t xml:space="preserve">ЛЕСНАЯ 2-Я Г.ЗЕЛЕНОГОРСК д.4А </t>
  </si>
  <si>
    <t>ЛИНДУЛОВСКАЯ ДОРОГА д.29</t>
  </si>
  <si>
    <t>ЛИНДУЛОВСКАЯ ДОРОГА д.6</t>
  </si>
  <si>
    <t xml:space="preserve">ЛИНИЯ 1-Я АЛЕКСАНДРОВКА д.16 </t>
  </si>
  <si>
    <t xml:space="preserve">ЛИНИЯ 2-Я СЕСТРОРЕЦК д.14 </t>
  </si>
  <si>
    <t xml:space="preserve">ЛИНИЯ 2-Я СЕСТРОРЕЦК д.5 </t>
  </si>
  <si>
    <t xml:space="preserve">ЛИНИЯ 2-Я СЕСТРОРЕЦК д.8А </t>
  </si>
  <si>
    <t xml:space="preserve">ЛИНИЯ 3-Я АЛЕКСАНДРОВКА д.10 </t>
  </si>
  <si>
    <t xml:space="preserve">ЛИНИЯ 3-Я АЛЕКСАНДРОВКА д.12 </t>
  </si>
  <si>
    <t>ЛИНИЯ 3-Я АЛЕКСАНДРОВКА д.14</t>
  </si>
  <si>
    <t xml:space="preserve">ЛИНИЯ 3-Я АЛЕКСАНДРОВКА д.5 </t>
  </si>
  <si>
    <t xml:space="preserve">ЛИНИЯ 3-Я АЛЕКСАНДРОВКА д.8 </t>
  </si>
  <si>
    <t xml:space="preserve">ЛИНИЯ 4-Я СЕСТРОРЕЦК д.14А </t>
  </si>
  <si>
    <t>ЛИНИЯ 5-Я АЛЕКСАНДРОВКА д.5</t>
  </si>
  <si>
    <t xml:space="preserve">ЛИНИЯ 6-Я СЕСТРОРЕЦК д.9 </t>
  </si>
  <si>
    <t>ЛИНИЯ 7-Я АЛЕКСАНДРОВКА д.3</t>
  </si>
  <si>
    <t xml:space="preserve">ЛИНИЯ 7-Я АЛЕКСАНДРОВКА д.7 </t>
  </si>
  <si>
    <t xml:space="preserve">ЛИНИЯ 7-Я АЛЕКСАНДРОВКА д.9 </t>
  </si>
  <si>
    <t>ЛИНИЯ 8-Я АЛЕКСАНДРОВКА д.5</t>
  </si>
  <si>
    <t>ЛИНИЯ 8-Я АЛЕКСАНДРОВКА д.5а</t>
  </si>
  <si>
    <t xml:space="preserve">ЛИНИЯ 9-Я АЛЕКСАНДРОВКА д.7 </t>
  </si>
  <si>
    <t>ЛОМАНАЯ УЛ. ЗЕЛЕНОГОРСК д.1</t>
  </si>
  <si>
    <t xml:space="preserve">ЛОМАНАЯ УЛ. ЗЕЛЕНОГОРСК д.2 </t>
  </si>
  <si>
    <t>ЛОМАНАЯ УЛ. ЗЕЛЕНОГОРСК д.5</t>
  </si>
  <si>
    <t xml:space="preserve">ЛОМАНАЯ УЛ. ЗЕЛЕНОГОРСК д.7 </t>
  </si>
  <si>
    <t>ЛУГОВАЯ УЛ. РЕПИНО д.6</t>
  </si>
  <si>
    <t xml:space="preserve">ЛЮБИМАЯ УЛ. ЗЕЛЕНОГОРСК д.3 </t>
  </si>
  <si>
    <t xml:space="preserve">ЛЮБИМАЯ УЛ. ЗЕЛЕНОГОРСК д.5 </t>
  </si>
  <si>
    <t xml:space="preserve">ЛЮБИМАЯ УЛ. ЗЕЛЕНОГОРСК д.7 </t>
  </si>
  <si>
    <t>МАГАЗИННАЯ УЛ.СЕСТРОРЕЦК д.7Б</t>
  </si>
  <si>
    <t xml:space="preserve">МАЛАЯ КАНОНЕРСКАЯ УЛ. д.19 </t>
  </si>
  <si>
    <t xml:space="preserve">МАЛАЯ КАНОНЕРСКАЯ УЛ. д.23 </t>
  </si>
  <si>
    <t xml:space="preserve">МАЛАЯ КАНОНЕРСКАЯ УЛ. д.25 </t>
  </si>
  <si>
    <t xml:space="preserve">МАЛАЯ КАНОНЕРСКАЯ УЛ. д.26 </t>
  </si>
  <si>
    <t xml:space="preserve">МАЛАЯ КАНОНЕРСКАЯ УЛ. д.40/2 </t>
  </si>
  <si>
    <t xml:space="preserve">МАЛАЯ КАНОНЕРСКАЯ УЛ. д.43 </t>
  </si>
  <si>
    <t xml:space="preserve">МАЛАЯ ЛЕНИНГРАДСКАЯ УЛ. д.5 </t>
  </si>
  <si>
    <t>МАЛАЯ СОВЕТСКАЯ УЛ.ПОС.СОЛНЕЧНОЕ д.9</t>
  </si>
  <si>
    <t>МЕЖЕВАЯ УЛ. ЗЕЛЕНОГОРСК д.15</t>
  </si>
  <si>
    <t xml:space="preserve">МИРА УЛ. ЗЕЛЕНОГОРСК д.1 </t>
  </si>
  <si>
    <t xml:space="preserve">МИРА УЛ. ЗЕЛЕНОГОРСК д.14 </t>
  </si>
  <si>
    <t xml:space="preserve">МИРА УЛ. ЗЕЛЕНОГОРСК д.16 </t>
  </si>
  <si>
    <t xml:space="preserve">МОРСКАЯ УЛ. СЕСТРОРЕЦК д.14 </t>
  </si>
  <si>
    <t xml:space="preserve">МОРСКАЯ УЛ. СЕСТРОРЕЦК д.15 </t>
  </si>
  <si>
    <t xml:space="preserve">МОРСКАЯ УЛ. СЕСТРОРЕЦК д.26 </t>
  </si>
  <si>
    <t xml:space="preserve">МОРСКАЯ УЛ. СЕСТРОРЕЦК д.26А </t>
  </si>
  <si>
    <t xml:space="preserve">МОСИНА УЛ. СЕСТРОРЕЦК д.1 </t>
  </si>
  <si>
    <t xml:space="preserve">МОСИНА УЛ. СЕСТРОРЕЦК д.106 </t>
  </si>
  <si>
    <t>МОСИНА УЛ. СЕСТРОРЕЦК д.18</t>
  </si>
  <si>
    <t xml:space="preserve">МОСИНА УЛ. СЕСТРОРЕЦК д.2/2 </t>
  </si>
  <si>
    <t xml:space="preserve">МОСИНА УЛ. СЕСТРОРЕЦК д.3 </t>
  </si>
  <si>
    <t xml:space="preserve">МОСИНА УЛ. СЕСТРОРЕЦК д.5 </t>
  </si>
  <si>
    <t>МОХОВАЯ УЛ. ЗЕЛЕНОГОРСК д.5 корп.1</t>
  </si>
  <si>
    <t>МОХОВАЯ УЛ. ЗЕЛЕНОГОРСК д.5 корп.2</t>
  </si>
  <si>
    <t>МОХОВАЯ УЛ. ЗЕЛЕНОГОРСК д.5 корп.3</t>
  </si>
  <si>
    <t>МОХОВАЯ УЛ. ЗЕЛЕНОГОРСК д.5 корп.4</t>
  </si>
  <si>
    <t xml:space="preserve">НАБЕРЕЖНАЯ СТРОИТЕЛЕЙ д.10  </t>
  </si>
  <si>
    <t xml:space="preserve">НАБЕРЕЖНАЯ СТРОИТЕЛЕЙ д.6  </t>
  </si>
  <si>
    <t xml:space="preserve">НАБЕРЕЖНАЯ СТРОИТЕЛЕЙ д.8  </t>
  </si>
  <si>
    <t xml:space="preserve">НАБ.РЕКИ СЕСТРЫ СЕС-К д.11 </t>
  </si>
  <si>
    <t xml:space="preserve">НАБ.РЕКИ СЕСТРЫ СЕС-К д.18/27 </t>
  </si>
  <si>
    <t xml:space="preserve">НАБ.РЕКИ СЕСТРЫ СЕС-К д.3 </t>
  </si>
  <si>
    <t xml:space="preserve">НАБ.РЕКИ СЕСТРЫ СЕС-К д.31 </t>
  </si>
  <si>
    <t xml:space="preserve">НАБ.РЕКИ СЕСТРЫ СЕС-К д.37 </t>
  </si>
  <si>
    <t xml:space="preserve">НАБ.РЕКИ СЕСТРЫ СЕС-К д.45 </t>
  </si>
  <si>
    <t>НАБ.РЕКИ СЕСТРЫ СЕС-К д.46/17</t>
  </si>
  <si>
    <t xml:space="preserve">НАБ.РЕКИ СЕСТРЫ СЕС-К д.5 </t>
  </si>
  <si>
    <t xml:space="preserve">НАБ.РЕКИ СЕСТРЫ СЕС-К д.7 </t>
  </si>
  <si>
    <t xml:space="preserve">НАБ.РЕКИ СЕСТРЫ СЕС-К д.9 </t>
  </si>
  <si>
    <t>НОВАЯ 1-Я УЛ. РЕПИНО д.9</t>
  </si>
  <si>
    <t>НОВАЯ 2-Я УЛ. РЕПИНО д.8/8</t>
  </si>
  <si>
    <t xml:space="preserve">НОВАЯ СЛОБОДА д.13  </t>
  </si>
  <si>
    <t>НОВАЯ СЛОБОДА д.9A</t>
  </si>
  <si>
    <t xml:space="preserve">НОВАЯ УЛ. ЗЕЛЕНОГОРСК д.10/12 </t>
  </si>
  <si>
    <t xml:space="preserve">НОВАЯ УЛ. ЗЕЛЕНОГОРСК д.4 </t>
  </si>
  <si>
    <t xml:space="preserve">НОВАЯ УЛ. ЗЕЛЕНОГОРСК д.6 </t>
  </si>
  <si>
    <t xml:space="preserve">НОВАЯ УЛ. ЗЕЛЕНОГОРСК д.8 </t>
  </si>
  <si>
    <t xml:space="preserve">НОВОЕ ШОССЕ П.БЕЛООСТРОВ д.2 </t>
  </si>
  <si>
    <t xml:space="preserve">НОВОЕ ШОССЕ П.БЕЛООСТРОВ д.4 </t>
  </si>
  <si>
    <t>НОВОЕ ШОССЕ П.БЕЛООСТРОВ д.6 корп.1</t>
  </si>
  <si>
    <t>НОВОЕ ШОССЕ П.БЕЛООСТРОВ д.6 корп.2</t>
  </si>
  <si>
    <t xml:space="preserve">НОВОЕ ШОССЕ П.БЕЛООСТРОВ д.71 </t>
  </si>
  <si>
    <t>ОБЪЕЗДНАЯ УЛ.ЗЕЛЕНОГОРСК д.8</t>
  </si>
  <si>
    <t xml:space="preserve">ОВРАЖНАЯ УЛ. ЗЕЛЕНОГОРСК д.29 </t>
  </si>
  <si>
    <t xml:space="preserve">ОГОРОДНАЯ УЛ. СЕСТРОРЕЦК д.7 </t>
  </si>
  <si>
    <t>ПАРКОВАЯ УЛ. ЗЕЛЕНОГОРСК д.6/4</t>
  </si>
  <si>
    <t>ПАРКОВАЯ УЛ. СЕСТРОРЕЦК д.19</t>
  </si>
  <si>
    <t xml:space="preserve">ПАРКОВАЯ УЛ. СЕСТРОРЕЦК д.20 </t>
  </si>
  <si>
    <t xml:space="preserve">ПАРКОВАЯ УЛ. СЕСТРОРЕЦК д.30 </t>
  </si>
  <si>
    <t>ПАРОВОЗНАЯ УЛ.ЗЕЛЕНОГОР. д.13</t>
  </si>
  <si>
    <t>ПАРОВОЗНАЯ УЛ.ЗЕЛЕНОГОР. д.17</t>
  </si>
  <si>
    <t>ПАРОВОЗНАЯ УЛ.ЗЕЛЕНОГОР. д.25</t>
  </si>
  <si>
    <t xml:space="preserve">ПАРОВОЗНАЯ УЛ.ЗЕЛЕНОГОР. д.5  </t>
  </si>
  <si>
    <t xml:space="preserve">ПАРОВОЗНАЯ УЛ.ЗЕЛЕНОГОР. д.7  </t>
  </si>
  <si>
    <t xml:space="preserve">ПЕРВОГО МАЯ УЛ.СЕСТРОРЕЦК д.1 </t>
  </si>
  <si>
    <t xml:space="preserve">ПЕРВОГО МАЯ УЛ.СЕСТРОРЕЦК д.2 </t>
  </si>
  <si>
    <t xml:space="preserve">ПЕРВОГО МАЯ УЛ.СЕСТРОРЕЦК д.3 </t>
  </si>
  <si>
    <t xml:space="preserve">ПЕРВОГО МАЯ УЛ.СЕСТРОРЕЦК д.5 </t>
  </si>
  <si>
    <t>ПЕРЕПАДСКАЯ НАБ.СЕСТРОР. д.11</t>
  </si>
  <si>
    <t>ПЕРЕПАДСКАЯ НАБ.СЕСТРОР. д.19</t>
  </si>
  <si>
    <t>ПЕРЕПАДСКАЯ НАБ.СЕСТРОР. д.21</t>
  </si>
  <si>
    <t xml:space="preserve">ПЕСОЧНАЯ УЛ. РЕПИНО д.10 </t>
  </si>
  <si>
    <t xml:space="preserve">ПИСЕМСКОГО УЛ.СЕСТРОРЕЦК д.2 корп.1 </t>
  </si>
  <si>
    <t xml:space="preserve">ПИСЕМСКОГО УЛ.СЕСТРОРЕЦК д.2 корп.10 </t>
  </si>
  <si>
    <t xml:space="preserve">ПИСЕМСКОГО УЛ.СЕСТРОРЕЦК д.2 корп.11 </t>
  </si>
  <si>
    <t xml:space="preserve">ПИСЕМСКОГО УЛ.СЕСТРОРЕЦК д.2 корп.2 </t>
  </si>
  <si>
    <t xml:space="preserve">ПИСЕМСКОГО УЛ.СЕСТРОРЕЦК д.2 корп.3 </t>
  </si>
  <si>
    <t xml:space="preserve">ПИСЕМСКОГО УЛ.СЕСТРОРЕЦК д.2 корп.4 </t>
  </si>
  <si>
    <t xml:space="preserve">ПИСЕМСКОГО УЛ.СЕСТРОРЕЦК д.2 корп.5 </t>
  </si>
  <si>
    <t xml:space="preserve">ПИСЕМСКОГО УЛ.СЕСТРОРЕЦК д.2 корп.6 </t>
  </si>
  <si>
    <t xml:space="preserve">ПИСЕМСКОГО УЛ.СЕСТРОРЕЦК д.2 корп.7 </t>
  </si>
  <si>
    <t>ПИСЕМСКОГО УЛ.СЕСТРОРЕЦК д.2 корп.8</t>
  </si>
  <si>
    <t xml:space="preserve">ПИСЕМСКОГО УЛ.СЕСТРОРЕЦК д.2 корп.9 </t>
  </si>
  <si>
    <t xml:space="preserve">ПОЛЕВАЯ УЛ. ЗЕЛЕНОГОРСК д.3 </t>
  </si>
  <si>
    <t xml:space="preserve">ПОЧТОВЫЙ ПЕР.УШКОВО д.24  </t>
  </si>
  <si>
    <t>ПОЧТОВЫЙ ПЕР.УШКОВО д.26</t>
  </si>
  <si>
    <t>ПОЧТОВЫЙ ПЕР.УШКОВО д.29</t>
  </si>
  <si>
    <t xml:space="preserve">ПРАВДЫ ПЕР. МОЛОДЕЖНОЕ д.3 </t>
  </si>
  <si>
    <t xml:space="preserve">ПРАВДЫ УЛ. МОЛОДЕЖНОЕ д.15 </t>
  </si>
  <si>
    <t xml:space="preserve">ПРАВДЫ УЛ. МОЛОДЕЖНОЕ д.17 </t>
  </si>
  <si>
    <t xml:space="preserve">ПРАВДЫ УЛ. МОЛОДЕЖНОЕ д.3 </t>
  </si>
  <si>
    <t xml:space="preserve">ПРАВДЫ УЛ. МОЛОДЕЖНОЕ д.5 </t>
  </si>
  <si>
    <t xml:space="preserve">ПРАВДЫ УЛ. МОЛОДЕЖНОЕ д.6 </t>
  </si>
  <si>
    <t xml:space="preserve">ПРИВОКЗАЛЬНАЯ УЛ. ЗЕЛ-К д.3 </t>
  </si>
  <si>
    <t xml:space="preserve">ПРИВОКЗАЛЬНАЯ УЛ. ЗЕЛ-К д.5 </t>
  </si>
  <si>
    <t xml:space="preserve">ПРИВОКЗАЛЬНАЯ УЛ. ЗЕЛ-К д.7 </t>
  </si>
  <si>
    <t xml:space="preserve">ПРИВОКЗАЛЬНАЯ УЛ. РЕПИНО д.14 </t>
  </si>
  <si>
    <t xml:space="preserve">ПРИВОКЗАЛЬНАЯ УЛ. РЕПИНО д.16 </t>
  </si>
  <si>
    <t>ПРИМОРСКОЕ ШОССЕ ПОС.МОЛОДЕЖНОЕ д.644В</t>
  </si>
  <si>
    <t>ПРИМОРСКОЕ ШОССЕ ПОС.МОЛОДЕЖНОЕ д.667</t>
  </si>
  <si>
    <t>ПРИМОРСКОЕ ШОССЕ РЕПИНО д.423 корп.2</t>
  </si>
  <si>
    <t>ПРИМОРСКОЕ ШОССЕ.ЗЕЛЕНОГОРСК д.530 корп.3</t>
  </si>
  <si>
    <t xml:space="preserve">ПРИМОРСКОЕ ШОССЕ.ЗЕЛЕНОГОРСК д.533  </t>
  </si>
  <si>
    <t xml:space="preserve">ПРИМОРСКОЕ ШОССЕ.ЗЕЛЕНОГОРСК д.539  </t>
  </si>
  <si>
    <t xml:space="preserve">ПРИМОРСКОЕ ШОССЕ.ЗЕЛЕНОГОРСК д.550  </t>
  </si>
  <si>
    <t xml:space="preserve">ПРИМОРСКОЕ ШОССЕ.ЗЕЛЕНОГОРСК д.553  </t>
  </si>
  <si>
    <t xml:space="preserve">ПРИМОРСКОЕ ШОССЕ.ЗЕЛЕНОГОРСК д.565  </t>
  </si>
  <si>
    <t xml:space="preserve">ПРИМОРСКОЕ ШОССЕ.ЗЕЛЕНОГОРСК д.577  </t>
  </si>
  <si>
    <t xml:space="preserve">ПРИМОРСКОЕ ШОССЕ.ЗЕЛЕНОГОРСК д.587  </t>
  </si>
  <si>
    <t xml:space="preserve">ПРИМОРСКОЕ ШОССЕ.ЗЕЛЕНОГОРСК д.599  </t>
  </si>
  <si>
    <t>ПРИМОРСКОЕ ШОССЕ.ЗЕЛЕНОГОРСК д.601</t>
  </si>
  <si>
    <t>ПРИМОРСКОЕ ШОССЕ.СЕСТР. д.192</t>
  </si>
  <si>
    <t xml:space="preserve">ПРИМОРСКОЕ ШОССЕ.СЕСТР. д.200  </t>
  </si>
  <si>
    <t>ПРИМОРСКОЕ ШОССЕ.СЕСТР. д.248</t>
  </si>
  <si>
    <t xml:space="preserve">ПРИМОРСКОЕ ШОССЕ.СЕСТР. д.250  </t>
  </si>
  <si>
    <t xml:space="preserve">ПРИМОРСКОЕ ШОССЕ.СЕСТР. д.261  </t>
  </si>
  <si>
    <t xml:space="preserve">ПРИМОРСКОЕ ШОССЕ.СЕСТР. д.261 корп.2 </t>
  </si>
  <si>
    <t xml:space="preserve">ПРИМОРСКОЕ ШОССЕ.СЕСТР. д.261А  </t>
  </si>
  <si>
    <t xml:space="preserve">ПРИМОРСКОЕ ШОССЕ.СЕСТР. д.265  </t>
  </si>
  <si>
    <t xml:space="preserve">ПРИМОРСКОЕ ШОССЕ.СЕСТР. д.267  </t>
  </si>
  <si>
    <t xml:space="preserve">ПРИМОРСКОЕ ШОССЕ.СЕСТР. д.270  </t>
  </si>
  <si>
    <t xml:space="preserve">ПРИМОРСКОЕ ШОССЕ.СЕСТР. д.272  </t>
  </si>
  <si>
    <t xml:space="preserve">ПРИМОРСКОЕ ШОССЕ.СЕСТР. д.275  </t>
  </si>
  <si>
    <t xml:space="preserve">ПРИМОРСКОЕ ШОССЕ.СЕСТР. д.277  </t>
  </si>
  <si>
    <t xml:space="preserve">ПРИМОРСКОЕ ШОССЕ.СЕСТР. д.281  </t>
  </si>
  <si>
    <t xml:space="preserve">ПРИМОРСКОЕ ШОССЕ.СЕСТР. д.282  </t>
  </si>
  <si>
    <t xml:space="preserve">ПРИМОРСКОЕ ШОССЕ.СЕСТР. д.283  </t>
  </si>
  <si>
    <t xml:space="preserve">ПРИМОРСКОЕ ШОССЕ.СЕСТР. д.284  </t>
  </si>
  <si>
    <t xml:space="preserve">ПРИМОРСКОЕ ШОССЕ.СЕСТР. д.285  </t>
  </si>
  <si>
    <t xml:space="preserve">ПРИМОРСКОЕ ШОССЕ.СЕСТР. д.286  </t>
  </si>
  <si>
    <t xml:space="preserve">ПРИМОРСКОЕ ШОССЕ.СЕСТР. д.287  </t>
  </si>
  <si>
    <t xml:space="preserve">ПРИМОРСКОЕ ШОССЕ.СЕСТР. д.288  </t>
  </si>
  <si>
    <t xml:space="preserve">ПРИМОРСКОЕ ШОССЕ.СЕСТР. д.292  </t>
  </si>
  <si>
    <t xml:space="preserve">ПРИМОРСКОЕ ШОССЕ.СЕСТР. д.296  </t>
  </si>
  <si>
    <t xml:space="preserve">ПРИМОРСКОЕ ШОССЕ.СЕСТР. д.298  </t>
  </si>
  <si>
    <t xml:space="preserve">ПРИМОРСКОЕ ШОССЕ.СЕСТР. д.300  </t>
  </si>
  <si>
    <t xml:space="preserve">ПРИМОРСКОЕ ШОССЕ.СЕСТР. д.302  </t>
  </si>
  <si>
    <t xml:space="preserve">ПРИМОРСКОЕ ШОССЕ.СЕСТР. д.304  </t>
  </si>
  <si>
    <t xml:space="preserve">ПРИМОРСКОЕ ШОССЕ.СЕСТР. д.306  </t>
  </si>
  <si>
    <t xml:space="preserve">ПРИМОРСКОЕ ШОССЕ.СЕСТР. д.310  </t>
  </si>
  <si>
    <t xml:space="preserve">ПРИМОРСКОЕ ШОССЕ.СЕСТР. д.312  </t>
  </si>
  <si>
    <t xml:space="preserve">ПРИМОРСКОЕ ШОССЕ.СЕСТР. д.314  </t>
  </si>
  <si>
    <t xml:space="preserve">ПРИМОРСКОЕ ШОССЕ.СЕСТР. д.316  </t>
  </si>
  <si>
    <t xml:space="preserve">ПРИМОРСКОЕ ШОССЕ.СЕСТР. д.318  </t>
  </si>
  <si>
    <t xml:space="preserve">ПРИМОРСКОЕ ШОССЕ.СЕСТР. д.320  </t>
  </si>
  <si>
    <t xml:space="preserve">ПРИМОРСКОЕ ШОССЕ.СЕСТР. д.322  </t>
  </si>
  <si>
    <t xml:space="preserve">ПРИМОРСКОЕ ШОССЕ.СЕСТР. д.324  </t>
  </si>
  <si>
    <t xml:space="preserve">ПРИМОРСКОЕ ШОССЕ.СЕСТР. д.326  </t>
  </si>
  <si>
    <t xml:space="preserve">ПРИМОРСКОЕ ШОССЕ.СЕСТР. д.328  </t>
  </si>
  <si>
    <t xml:space="preserve">ПРИМОРСКОЕ ШОССЕ.СЕСТР. д.330  </t>
  </si>
  <si>
    <t xml:space="preserve">ПРИМОРСКОЕ ШОССЕ.СЕСТР. д.334  </t>
  </si>
  <si>
    <t xml:space="preserve">ПРИМОРСКОЕ ШОССЕ.СЕСТР. д.336  </t>
  </si>
  <si>
    <t xml:space="preserve">ПРИМОРСКОЕ ШОССЕ.СЕСТР. д.338  </t>
  </si>
  <si>
    <t xml:space="preserve">ПРИМОРСКОЕ ШОССЕ.СЕСТР. д.340  </t>
  </si>
  <si>
    <t xml:space="preserve">ПРИМОРСКОЕ ШОССЕ.СЕСТР. д.342  </t>
  </si>
  <si>
    <t xml:space="preserve">ПРИМОРСКОЕ ШОССЕ.СЕСТР. д.344  </t>
  </si>
  <si>
    <t xml:space="preserve">ПРИМОРСКОЕ ШОССЕ.СЕСТР. д.346  </t>
  </si>
  <si>
    <t xml:space="preserve">ПРИМОРСКОЕ ШОССЕ.СЕСТР. д.348  </t>
  </si>
  <si>
    <t xml:space="preserve">ПРИМОРСКОЕ ШОССЕ.СЕСТР. д.350  </t>
  </si>
  <si>
    <t>ПРИМОРСКОЕ ШОССЕ.СМОЛ-О д.684</t>
  </si>
  <si>
    <t xml:space="preserve">ПРИМОРСКОЕ ШОССЕ.СМОЛ-О д.694  </t>
  </si>
  <si>
    <t>ПРИМОРСКОЕ ШОССЕ.СМОЛ-О д.699</t>
  </si>
  <si>
    <t>ПРИМОРСКОЕ ШОССЕ.СМОЛ-О д.699А</t>
  </si>
  <si>
    <t xml:space="preserve">ПУТЕЙСКАЯ УЛ.ЗЕЛЕНОГОРСК д.12А  </t>
  </si>
  <si>
    <t>ПУТЕЙСКАЯ УЛ.ЗЕЛЕНОГОРСК д.5</t>
  </si>
  <si>
    <t xml:space="preserve">РАЗЪЕЗЖАЯ УЛ.ЗЕЛЕНОГОРСК д.11  </t>
  </si>
  <si>
    <t xml:space="preserve">РАЗЪЕЗЖАЯ УЛ.ЗЕЛЕНОГОРСК д.9  </t>
  </si>
  <si>
    <t xml:space="preserve">РЕЧНОЙ ПЕР. ЗЕЛЕНОГОРСК д.3 </t>
  </si>
  <si>
    <t>РОЩИНСКОЕ ШОССЕ СЕРОВО д.1</t>
  </si>
  <si>
    <t>РОЩИНСКОЕ ШОССЕ СЕРОВО д.5А</t>
  </si>
  <si>
    <t>РОЩИНСКОЕ ШОССЕ УШКОВО д.42А</t>
  </si>
  <si>
    <t xml:space="preserve">СЕВЕРНАЯ УЛ. ЗЕЛЕНОГОРСК д.1/26 </t>
  </si>
  <si>
    <t>СЕВЕРНАЯ УЛ. ЗЕЛЕНОГОРСК д.5</t>
  </si>
  <si>
    <t xml:space="preserve">СЕВЕРНАЯ УЛ. ЗЕЛЕНОГОРСК д.6 </t>
  </si>
  <si>
    <t>СЕВЕРНАЯ УЛ. ЗЕЛЕНОГОРСК д.7</t>
  </si>
  <si>
    <t xml:space="preserve">СЕВЕРНАЯ УЛ. КОМАРОВО д.7/5 </t>
  </si>
  <si>
    <t xml:space="preserve">СОВЕТСКИЙ ПР.СЕСТР-К д.1  </t>
  </si>
  <si>
    <t>СОВЕТСКИЙ ПР.СЕСТР-К д.53</t>
  </si>
  <si>
    <t xml:space="preserve">СОВЕТСКИЙ ПР.СЕСТРОРЕЦК д.19  </t>
  </si>
  <si>
    <t>СОВЕТСКИЙ ПР.СЕСТРОРЕЦК д.3</t>
  </si>
  <si>
    <t xml:space="preserve">СОВЕТСКИЙ ПР.СЕСТРОРЕЦК д.5  </t>
  </si>
  <si>
    <t xml:space="preserve">СОСТЯЗАНИЙ УЛ.ЗЕЛЕНОГОРСК д.10  </t>
  </si>
  <si>
    <t xml:space="preserve">СОСТЯЗАНИЙ УЛ.ЗЕЛЕНОГОРСК д.4  </t>
  </si>
  <si>
    <t>СРЕДНИЙ ПР. ЗЕЛЕНОГОРСК д.12</t>
  </si>
  <si>
    <t>СРЕДНИЙ ПР. ЗЕЛЕНОГОРСК д.2</t>
  </si>
  <si>
    <t xml:space="preserve">СРЕДНИЙ ПР. ЗЕЛЕНОГОРСК д.23 </t>
  </si>
  <si>
    <t xml:space="preserve">СТАРАЯ УЛ. СЕСТРОРЕЦК д.3 </t>
  </si>
  <si>
    <t xml:space="preserve">СТАРАЯ УЛ. СЕСТРОРЕЦК д.5 </t>
  </si>
  <si>
    <t xml:space="preserve">СТРОИТЕЛЕЙ УЛ.СЕСТРОРЕЦК д.7  </t>
  </si>
  <si>
    <t xml:space="preserve">ТАРХОВСКАЯ 3-Я УЛ.РАЗЛИВ д.15 </t>
  </si>
  <si>
    <t>ТАРХОВСКАЯ 4-Я УЛ.СЕСТР д.16</t>
  </si>
  <si>
    <t>ТАРХОВСКАЯ 5-Я УЛ.РАЗЛИВ д.16</t>
  </si>
  <si>
    <t xml:space="preserve">ТАРХОВСКАЯ 5-Я УЛ.РАЗЛИВ д.19 </t>
  </si>
  <si>
    <t>ТЕАТРАЛЬНАЯ УЛ.ЗЕЛЕНОГОР д.5</t>
  </si>
  <si>
    <t xml:space="preserve">ТИХАЯ УЛ. РЕПИНО д.2 </t>
  </si>
  <si>
    <t>ТИХАЯ УЛ. РЕПИНО д.6</t>
  </si>
  <si>
    <t xml:space="preserve">ТОКАРЕВА УЛ. СЕСТРОРЕЦК д.1 </t>
  </si>
  <si>
    <t xml:space="preserve">ТОКАРЕВА УЛ. СЕСТРОРЕЦК д.10 </t>
  </si>
  <si>
    <t xml:space="preserve">ТОКАРЕВА УЛ. СЕСТРОРЕЦК д.12 </t>
  </si>
  <si>
    <t xml:space="preserve">ТОКАРЕВА УЛ. СЕСТРОРЕЦК д.14 </t>
  </si>
  <si>
    <t xml:space="preserve">ТОКАРЕВА УЛ. СЕСТРОРЕЦК д.14А </t>
  </si>
  <si>
    <t xml:space="preserve">ТОКАРЕВА УЛ. СЕСТРОРЕЦК д.15 </t>
  </si>
  <si>
    <t xml:space="preserve">ТОКАРЕВА УЛ. СЕСТРОРЕЦК д.16 </t>
  </si>
  <si>
    <t xml:space="preserve">ТОКАРЕВА УЛ. СЕСТРОРЕЦК д.18 </t>
  </si>
  <si>
    <t xml:space="preserve">ТОКАРЕВА УЛ. СЕСТРОРЕЦК д.3 </t>
  </si>
  <si>
    <t xml:space="preserve">ТОКАРЕВА УЛ. СЕСТРОРЕЦК д.4 </t>
  </si>
  <si>
    <t xml:space="preserve">ТОКАРЕВА УЛ. СЕСТРОРЕЦК д.6 </t>
  </si>
  <si>
    <t xml:space="preserve">ТОКАРЕВА УЛ. СЕСТРОРЕЦК д.7 </t>
  </si>
  <si>
    <t xml:space="preserve">ТОКАРЕВА УЛ. СЕСТРОРЕЦК д.8 </t>
  </si>
  <si>
    <t xml:space="preserve">ТОКАРЕВА УЛ. СЕСТРОРЕЦК д.9 </t>
  </si>
  <si>
    <t>ТОРФЯНАЯ УЛ. ЗЕЛЕНОГОРСК д.12</t>
  </si>
  <si>
    <t xml:space="preserve">ТОРФЯНАЯ УЛ. ЗЕЛЕНОГОРСК д.14 </t>
  </si>
  <si>
    <t xml:space="preserve">ТОРФЯНАЯ УЛ. ЗЕЛЕНОГОРСК д.17 </t>
  </si>
  <si>
    <t>ТОРФЯНАЯ УЛ. ЗЕЛЕНОГОРСК д.7</t>
  </si>
  <si>
    <t>ТОРФЯНАЯ УЛ. ЗЕЛЕНОГОРСК д.9а</t>
  </si>
  <si>
    <t xml:space="preserve">ТРАНСПОРТНАЯ УЛ. СЕС-ЦК д.5 </t>
  </si>
  <si>
    <t xml:space="preserve">ТРАНСПОРТНАЯ УЛ. СЕС-ЦК д.6 </t>
  </si>
  <si>
    <t xml:space="preserve">УЗКАЯ УЛ. ЗЕЛЕНОГОРСК д.1 </t>
  </si>
  <si>
    <t xml:space="preserve">ФАБРИЧНАЯ УЛ.ЗЕЛЕНОГОРСК д.10  </t>
  </si>
  <si>
    <t xml:space="preserve">ФАБРИЧНАЯ УЛ.ЗЕЛЕНОГОРСК д.2  </t>
  </si>
  <si>
    <t xml:space="preserve">ФАБРИЧНАЯ УЛ.ЗЕЛЕНОГОРСК д.4  </t>
  </si>
  <si>
    <t xml:space="preserve">ФЕДОТОВСКАЯ ДОРОЖКА СЕСТ д.12 </t>
  </si>
  <si>
    <t>ФЕДОТОВСКАЯ ДОРОЖКА СЕСТ д.13</t>
  </si>
  <si>
    <t xml:space="preserve">ФЕДОТОВСКАЯ ДОРОЖКА СЕСТ д.15 </t>
  </si>
  <si>
    <t xml:space="preserve">ФЕДОТОВСКАЯ ДОРОЖКА СЕСТ д.16А </t>
  </si>
  <si>
    <t xml:space="preserve">ФЕДОТОВСКАЯ ДОРОЖКА СЕСТ д.23А </t>
  </si>
  <si>
    <t>ФЕДОТОВСКАЯ ДОРОЖКА СЕСТ д.28</t>
  </si>
  <si>
    <t>ФЕДОТОВСКАЯ ДОРОЖКА СЕСТ д.29</t>
  </si>
  <si>
    <t xml:space="preserve">ФЕДОТОВСКАЯ ДОРОЖКА СЕСТ д.32 </t>
  </si>
  <si>
    <t>ПРИМОРСКОЕ ШОССЕ ЗЕЛЕНОГОРСК, Д. 502 корп. 5</t>
  </si>
  <si>
    <t>ПРИМОРСКОЕ ШОССЕ.СМОЛ-О д.680</t>
  </si>
  <si>
    <t>КР.КОМАНДИРОВ, д. 3 СЕСТРОРЕЦК</t>
  </si>
  <si>
    <t xml:space="preserve">ФЕДОТОВСКАЯ ДОРОЖКА СЕСТ д.37 </t>
  </si>
  <si>
    <t xml:space="preserve">ФЕДОТОВСКАЯ ДОРОЖКА СЕСТ д.5 </t>
  </si>
  <si>
    <t xml:space="preserve">ФЕДОТОВСКАЯ ДОРОЖКА СЕСТ д.6 </t>
  </si>
  <si>
    <t>ФИНЛЯНДСКАЯ УЛ. РЕПИНО д.11</t>
  </si>
  <si>
    <t>ХВОЙНАЯ УЛ. ЗЕЛЕНОГОРСК д.13</t>
  </si>
  <si>
    <t>ХВОЙНАЯ УЛ. ЗЕЛЕНОГОРСК д.26</t>
  </si>
  <si>
    <t xml:space="preserve">ЦВЕТОЧНАЯ УЛ.КОМАРОВО д.19/12  </t>
  </si>
  <si>
    <t xml:space="preserve">ЦВЕТОЧНАЯ УЛ.КОМАРОВО д.23  </t>
  </si>
  <si>
    <t xml:space="preserve">ЦВЕТОЧНАЯ УЛ.КОМАРОВО д.25  </t>
  </si>
  <si>
    <t xml:space="preserve">ЦВЕТОЧНАЯ УЛ.КОМАРОВО д.30/8  </t>
  </si>
  <si>
    <t xml:space="preserve">ЦЕНТРАЛЬНАЯ УЛ.ДЮНЫ д.10  </t>
  </si>
  <si>
    <t xml:space="preserve">ЦЕНТРАЛЬНАЯ УЛ.ДЮНЫ д.11  </t>
  </si>
  <si>
    <t xml:space="preserve">ЦЕНТРАЛЬНАЯ УЛ.ДЮНЫ д.12  </t>
  </si>
  <si>
    <t>ЦЕНТРАЛЬНАЯ УЛ.ДЮНЫ д.12А</t>
  </si>
  <si>
    <t xml:space="preserve">ЦЕНТРАЛЬНАЯ УЛ.ДЮНЫ д.14  </t>
  </si>
  <si>
    <t xml:space="preserve">ЦЕНТРАЛЬНАЯ УЛ.ДЮНЫ д.14А  </t>
  </si>
  <si>
    <t xml:space="preserve">ЦЕНТРАЛЬНАЯ УЛ.ДЮНЫ д.5  </t>
  </si>
  <si>
    <t xml:space="preserve">ЦЕНТРАЛЬНАЯ УЛ.ДЮНЫ д.6  </t>
  </si>
  <si>
    <t xml:space="preserve">ЦЕНТРАЛЬНАЯ УЛ.ДЮНЫ д.6А  </t>
  </si>
  <si>
    <t xml:space="preserve">ЦЕНТРАЛЬНАЯ УЛ.ДЮНЫ д.7  </t>
  </si>
  <si>
    <t xml:space="preserve">ЦЕНТРАЛЬНАЯ УЛ.ДЮНЫ д.8  </t>
  </si>
  <si>
    <t xml:space="preserve">ЦЕНТРАЛЬНАЯ УЛ.ДЮНЫ д.8А  </t>
  </si>
  <si>
    <t xml:space="preserve">ЦЕНТРАЛЬНАЯ УЛ.ДЮНЫ д.9  </t>
  </si>
  <si>
    <t xml:space="preserve">ЧЕРНИЧНАЯ УЛ. СЕСТРОРЕЦК д.17 </t>
  </si>
  <si>
    <t xml:space="preserve">ЧЕРНИЧНАЯ УЛ. СЕСТРОРЕЦК д.6 </t>
  </si>
  <si>
    <t xml:space="preserve">ШИРОКАЯ УЛ. ЗЕЛЕНОГОРСК д.10 </t>
  </si>
  <si>
    <t xml:space="preserve">ШИРОКИЙ 2-Й ПЕР.ЗЕЛЕНОГ. д.2 </t>
  </si>
  <si>
    <t xml:space="preserve">ЭКИПАЖНАЯ УЛ.ЗЕЛЕНОГОРСК д.1  </t>
  </si>
  <si>
    <t xml:space="preserve">ЮЖНАЯ УЛ.П.БЕЛООСТРОВ д.3А  </t>
  </si>
  <si>
    <t xml:space="preserve">ЮЖНАЯ УЛ.П.БЕЛООСТРОВ д.5  </t>
  </si>
  <si>
    <t xml:space="preserve">ЮЖНАЯ УЛ.П.БЕЛООСТРОВ д.5А  </t>
  </si>
  <si>
    <t>ЭУ 1</t>
  </si>
  <si>
    <t>ЭУ 2</t>
  </si>
  <si>
    <t>ЭУ 3</t>
  </si>
  <si>
    <t>ЭУ 4</t>
  </si>
  <si>
    <t xml:space="preserve">ДУБКОВСКОЕ ШОССЕ СЕС-ЦК д.5 </t>
  </si>
  <si>
    <t xml:space="preserve">МОРСКАЯ УЛ. СЕСТРОРЕЦК д.27 </t>
  </si>
  <si>
    <t xml:space="preserve">НАБ.РЕКИ СЕСТРЫ СЕС-К д.28 </t>
  </si>
  <si>
    <t>СОВЕТСКАЯ УЛ. УШКОВО д.4</t>
  </si>
  <si>
    <t xml:space="preserve">ПРИМОРСКОЕ ШОССЕ.ЗЕЛЕНОГОРСК д.515  </t>
  </si>
  <si>
    <t xml:space="preserve">ПРАВДЫ УЛ. МОЛОДЕЖНОЕ д.8 </t>
  </si>
  <si>
    <t>ЛИНИЯ 5-Я АЛЕКСАНДРОВКА д.9</t>
  </si>
  <si>
    <t xml:space="preserve">СТРОИТЕЛЕЙ УЛ.ЗЕЛЕНОГОРСК д.5  </t>
  </si>
  <si>
    <t xml:space="preserve">БЕРЕЗОВАЯ УЛ.ЗЕЛЕНОГОРСК д.19  </t>
  </si>
  <si>
    <t xml:space="preserve">МОРСКАЯ УЛ. СЕСТРОРЕЦК д.32 </t>
  </si>
  <si>
    <t xml:space="preserve">Водопотребление за 12 месяцев  2012 г. в руб.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</si>
  <si>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</si>
  <si>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</si>
  <si>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</si>
  <si>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</si>
  <si>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</si>
  <si>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</si>
  <si>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</si>
  <si>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</si>
  <si>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</si>
  <si>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</si>
  <si>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</si>
  <si>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</si>
  <si>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12 месяцев</t>
  </si>
  <si>
    <t>Вода</t>
  </si>
  <si>
    <t>Водоотведение ХВС</t>
  </si>
  <si>
    <t>Водоотведение ГВС</t>
  </si>
  <si>
    <t>Всего:</t>
  </si>
  <si>
    <t xml:space="preserve">ФЕДОТОВСКАЯ ДОРОЖКА СЕСТ д.19 </t>
  </si>
  <si>
    <t>МОСИНА УЛ. СЕСТРОРЕЦК д. 41</t>
  </si>
  <si>
    <t>КРАСНЫХ КОМАНДИРОВ ПР.З. д.34</t>
  </si>
  <si>
    <t>КРАСНЫХ КОМАНДИРОВ ПР.З. д.47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</si>
  <si>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</si>
  <si>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</si>
  <si>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</si>
  <si>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</si>
  <si>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Итого:</t>
  </si>
  <si>
    <t>СтройТехАльянс</t>
  </si>
  <si>
    <t>ВОСТОЧНАЯ УЛ.П.БЕЛООСТРОВ д.4</t>
  </si>
  <si>
    <t>ВОСТОЧНАЯ УЛ.П.БЕЛООСТРОВ д.4А</t>
  </si>
  <si>
    <t>ВОСТОЧНАЯ УЛ.П.БЕЛООСТРОВ д.9А</t>
  </si>
  <si>
    <t>ВОСТОЧНАЯ УЛ.П.БЕЛООСТРОВ д.13</t>
  </si>
  <si>
    <t>ЗАПАДНАЯ УЛ.ДЮНЫ д.2</t>
  </si>
  <si>
    <t>ЗАПАДНАЯ УЛ.ДЮНЫ д.10</t>
  </si>
  <si>
    <t>НОВОЕ ШОССЕ П.БЕЛООСТРОВ д.4</t>
  </si>
  <si>
    <t>НОВОЕ ШОССЕ П.БЕЛООСТРОВ д.2</t>
  </si>
  <si>
    <t>в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</si>
  <si>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</si>
  <si>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</si>
  <si>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</si>
  <si>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</si>
  <si>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</si>
  <si>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</si>
  <si>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</si>
  <si>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</si>
  <si>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</si>
  <si>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</si>
  <si>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</si>
  <si>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ЮЖНАЯ УЛ.П.БЕЛООСТРОВ д.5А</t>
  </si>
  <si>
    <t>ВОКЗАЛЬНАЯ УЛ.УШКОВО д.34</t>
  </si>
  <si>
    <t>ВОСТОЧНАЯ УЛ.П.БЕЛООСТРОВ д.5</t>
  </si>
  <si>
    <t>ЗАПАДНАЯ УЛ.ДЮНЫ д.8</t>
  </si>
  <si>
    <t>ЦЕНТРАЛЬНАЯ УЛ.ДЮНЫ д.14А</t>
  </si>
  <si>
    <t>ЮЖНАЯ УЛ.П.БЕЛООСТРОВ д.3А</t>
  </si>
  <si>
    <t>ЮЖНАЯ УЛ.П.БЕЛООСТРОВ д.5</t>
  </si>
  <si>
    <t>ГУП "Водоканал СПб"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</si>
  <si>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</si>
  <si>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</si>
  <si>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</si>
  <si>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</si>
  <si>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АВИАЦИОННАЯ УЛ. ЗЕЛ-СК д.6</t>
  </si>
  <si>
    <t>АВИАЦИОННАЯ УЛ. ЗЕЛ-СК д.10</t>
  </si>
  <si>
    <t>БАССЕЙНАЯ УЛ.ЗЕЛЕНОГОРСК д.7</t>
  </si>
  <si>
    <t>БАССЕЙНАЯ УЛ.ЗЕЛЕНОГОРСК д.8</t>
  </si>
  <si>
    <t>БАССЕЙНАЯ УЛ.ЗЕЛЕНОГОРСК д.11</t>
  </si>
  <si>
    <t>БЕРЕЗОВЫЙ ПЕР.ЗЕЛЕНОГОР д.5</t>
  </si>
  <si>
    <t>БОЛЬШАЯ ГОРСКАЯ УЛ.СЕСТР-К д.1</t>
  </si>
  <si>
    <t>БОРИСОВА УЛ. СЕСТРОРЕЦК д.3</t>
  </si>
  <si>
    <t>БОРИСОВА УЛ. СЕСТРОРЕЦК д.4</t>
  </si>
  <si>
    <t>БОРИСОВА УЛ. СЕСТРОРЕЦК д.5</t>
  </si>
  <si>
    <t>БРОННАЯ УЛ. ЗЕЛЕНОГОРСК д.3</t>
  </si>
  <si>
    <t>ВЛАДИМИРСКИЙ ПР.ГОРСКАЯ д.9</t>
  </si>
  <si>
    <t>ВОКЗАЛЬНАЯ УЛ. ЗЕЛ-К д.9/1</t>
  </si>
  <si>
    <t>ВОКЗАЛЬНАЯ УЛ. ЗЕЛ-К д.9/2</t>
  </si>
  <si>
    <t>ВОКЗАЛЬНАЯ УЛ. ЗЕЛ-К д.9/3</t>
  </si>
  <si>
    <t>ВОКЗАЛЬНАЯ УЛ. ЗЕЛ-К д.35</t>
  </si>
  <si>
    <t>ВОЛОДАРСКОГО УЛ. СЕС-ЦК д.3</t>
  </si>
  <si>
    <t>ВОЛОДАРСКОГО УЛ. СЕС-ЦК д.4/2</t>
  </si>
  <si>
    <t>ВОЛОДАРСКОГО УЛ. СЕС-ЦК д.5</t>
  </si>
  <si>
    <t>ВОЛОДАРСКОГО УЛ. СЕС-ЦК д.6</t>
  </si>
  <si>
    <t>ВОЛОДАРСКОГО УЛ. СЕС-ЦК д.8</t>
  </si>
  <si>
    <t>ВОЛОДАРСКОГО УЛ. СЕС-ЦК д.9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</si>
  <si>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</si>
  <si>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</si>
  <si>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</si>
  <si>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</si>
  <si>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</si>
  <si>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</si>
  <si>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</si>
  <si>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</si>
  <si>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</si>
  <si>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</si>
  <si>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</si>
  <si>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</si>
  <si>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</si>
  <si>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</si>
  <si>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</si>
  <si>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</si>
  <si>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</si>
  <si>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</si>
  <si>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</si>
  <si>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</si>
  <si>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</si>
  <si>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</si>
  <si>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</si>
  <si>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</si>
  <si>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</si>
  <si>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</si>
  <si>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</si>
  <si>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</si>
  <si>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</si>
  <si>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</si>
  <si>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</si>
  <si>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д.60</t>
  </si>
  <si>
    <t>ВОСКОВА УЛ. СЕСТРОРЕЦК д.1</t>
  </si>
  <si>
    <t>ВОСКОВА УЛ. СЕСТРОРЕЦК д.3</t>
  </si>
  <si>
    <t>ВОСКОВА УЛ. СЕСТРОРЕЦК д.6</t>
  </si>
  <si>
    <t>ВОСКОВА УЛ. СЕСТРОРЕЦК д.9</t>
  </si>
  <si>
    <t>ВОСКОВА УЛ. СЕСТРОРЕЦК д.11</t>
  </si>
  <si>
    <t>ВОССТАНИЯ УЛ.ЗЕЛЕНОГОРСК д.11</t>
  </si>
  <si>
    <t>ВОССТАНИЯ УЛ.ЗЕЛЕНОГОРСК д.18</t>
  </si>
  <si>
    <t>ГОРНАЯ УЛ. КОМАРОВО д.3</t>
  </si>
  <si>
    <t xml:space="preserve">МОРСКАЯ УЛ. СЕСТРОРЕЦК д.31 </t>
  </si>
  <si>
    <t>ВОЛОДАРСКОГО УЛ, СЕС-ЦК д. 41</t>
  </si>
  <si>
    <t>СВОБОДЫ ПЛ.СЕСТР-К  д. 1</t>
  </si>
  <si>
    <t>КОММУНАРОВ УЛ. СЕСТРОРЕЦК д. 11</t>
  </si>
  <si>
    <t>ГОСПИТАЛЬНАЯ УЛ.ЗЕЛЕНОГ. д.7</t>
  </si>
  <si>
    <t>ГРИГОРЬЕВА УЛ.СЕСТРОРЕЦК д.18/6</t>
  </si>
  <si>
    <t>ДЕПОВСКИЙ ПЕР.ЗЕЛЕНОГ. д.4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</si>
  <si>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</si>
  <si>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</si>
  <si>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</si>
  <si>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</si>
  <si>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</si>
  <si>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ДУБКОВСКОЕ ШОССЕ СЕС-ЦК д.71</t>
  </si>
  <si>
    <t>ДУБКОВСКИЙ ПЕР.СЕС-ЦК д.8/2</t>
  </si>
  <si>
    <t>ЕЛОВАЯ АЛЛЕЯ ПОС.РЕПИНО д.4</t>
  </si>
  <si>
    <t>ЕРМОЛОВСКИЙ ПР.СЕСТРОР д.30</t>
  </si>
  <si>
    <t>ЖЕЛЕЗНОДОРОЖНАЯ УЛ.РЕПИН д.2</t>
  </si>
  <si>
    <t>ЗООЛОГИЧЕСКАЯ УЛ.СЕС-ЦК д.19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</si>
  <si>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</si>
  <si>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</si>
  <si>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</si>
  <si>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</si>
  <si>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</si>
  <si>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ИСПОЛКОМСКАЯ УЛ.ЗЕЛЕНОГОРСК д.4</t>
  </si>
  <si>
    <t>КАВАЛЕРИЙСКАЯ УЛ.ЗЕЛЕНОГ д.5</t>
  </si>
  <si>
    <t>КАВАЛЕРИЙСКАЯ УЛ.ЗЕЛЕНОГ д.6</t>
  </si>
  <si>
    <t>КАВАЛЕРИЙСКАЯ УЛ.ЗЕЛЕНОГ д.8</t>
  </si>
  <si>
    <t>КАВАЛЕРИЙСКАЯ УЛ.ЗЕЛЕНОГ д.10</t>
  </si>
  <si>
    <t>КАВАЛЕРИЙСКАЯ УЛ.ЗЕЛЕНОГ д.20</t>
  </si>
  <si>
    <t>КАВАЛЕРИЙСКАЯ УЛ.ЗЕЛЕНОГ д.28</t>
  </si>
  <si>
    <t>КАУГИЕВСКАЯ УЛ.ГОРСКАЯ д.10</t>
  </si>
  <si>
    <t>КОМЕНДАНТСКАЯ УЛ. ЗЕЛ-К д.1</t>
  </si>
  <si>
    <t>КОМЕНДАНТСКАЯ УЛ. ЗЕЛ-К д.3</t>
  </si>
  <si>
    <t>КОММУНАРОВ УЛ.СЕСТРОРЕЦК д.7Б</t>
  </si>
  <si>
    <t>КОММУНАРОВ УЛ.СЕСТРОРЕЦК д.17</t>
  </si>
  <si>
    <t>КОММУНАРОВ УЛ.СЕСТРОРЕЦК д.33</t>
  </si>
  <si>
    <t>КОММУНАРОВ УЛ.СЕСТРОРЕЦК д.64</t>
  </si>
  <si>
    <t>КОММУНАРОВ УЛ.СЕСТРОРЕЦК д.70</t>
  </si>
  <si>
    <t>КОММУНАРОВ УЛ.СЕСТРОРЕЦК д.76</t>
  </si>
  <si>
    <t>КОМСОМОЛЬСКАЯ УЛ. ЗЕЛ-К д.3</t>
  </si>
  <si>
    <t>КОМСОМОЛЬСКАЯ УЛ. ЗЕЛ-К д.6</t>
  </si>
  <si>
    <t>КОМСОМОЛЬСКАЯ УЛ. ЗЕЛ-К д.9А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</si>
  <si>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</si>
  <si>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</si>
  <si>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</si>
  <si>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</si>
  <si>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</si>
  <si>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</si>
  <si>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</si>
  <si>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</si>
  <si>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</si>
  <si>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Итого:105- норма 220-103 чел., 370-2 чел.</t>
  </si>
  <si>
    <t>КОННАЯ УЛ. ЗЕЛЕНОГОРСК д.10А</t>
  </si>
  <si>
    <t>КРАСНОАРМЕЙСКАЯ УЛ.ЗЕЛ-К д.21</t>
  </si>
  <si>
    <t>КРАСНЫХ КОМАНДИРОВ ПР. СЕСТР д.4</t>
  </si>
  <si>
    <t>КРАСНЫХ КОМАНДИРОВ ПР.З. д.4</t>
  </si>
  <si>
    <t>КРАСНЫХ КОМАНДИРОВ ПР.З. д.10</t>
  </si>
  <si>
    <t>КРАСНЫХ КОМАНДИРОВ ПР.З. д.15Б</t>
  </si>
  <si>
    <t>КРАСНЫХ КОМАНДИРОВ ПР.З. д.23</t>
  </si>
  <si>
    <t>КРАСНЫХ КОМАНДИРОВ ПР.З. д.40</t>
  </si>
  <si>
    <t>КРАСНЫХ КОМАНДИРОВ ПР.З. д.55</t>
  </si>
  <si>
    <t>КРАСНЫХ КУРСАНТОВ УЛ.ЗЕЛ д.5</t>
  </si>
  <si>
    <t>КУЗНЕЧНАЯ УЛ.ЗЕЛЕНОГОРСК д.2</t>
  </si>
  <si>
    <t>КУЗНЕЧНАЯ УЛ.ЗЕЛЕНОГОРСК д.5</t>
  </si>
  <si>
    <t>КУЗНЕЧНАЯ УЛ.ЗЕЛЕНОГОРСК д.5-Итого:- 24</t>
  </si>
  <si>
    <t>КУЗНЕЧНАЯ УЛ.ЗЕЛЕНОГОРСК д.7</t>
  </si>
  <si>
    <t>КУЗНЕЧНАЯ УЛ.ЗЕЛЕНОГОРСК д.7А</t>
  </si>
  <si>
    <t>КУЗНЕЧНАЯ УЛ.ЗЕЛЕНОГОРСК д.9</t>
  </si>
  <si>
    <t>КУЗНЕЧНАЯ УЛ.ЗЕЛЕНОГОРСК д.11</t>
  </si>
  <si>
    <t>КУЗНЕЧНАЯ УЛ.ЗЕЛЕНОГОРСК д.13</t>
  </si>
  <si>
    <t>КУЗНЕЧНАЯ УЛ.ЗЕЛЕНОГОРСК д.14</t>
  </si>
  <si>
    <t>КУЗНЕЧНАЯ УЛ.ЗЕЛЕНОГОРСК д.15</t>
  </si>
  <si>
    <t>КУЗНЕЧНЫЙ ПЕР. ЗЕЛ-К д.8</t>
  </si>
  <si>
    <t>КУРОРТНАЯ УЛ. СЕСТРОРЕЦК д.9</t>
  </si>
  <si>
    <t>КУРОРТНАЯ УЛ.ЗЕЛЕНОГОРСК д.10</t>
  </si>
  <si>
    <t>ЛЕЙТЕНАНТОВ УЛ. КОМАРОВО д.9</t>
  </si>
  <si>
    <t>ЛЕЙТЕНАНТОВ УЛ. КОМАРОВО д.11/1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</si>
  <si>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</si>
  <si>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</si>
  <si>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</si>
  <si>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</si>
  <si>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</si>
  <si>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д.17А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</si>
  <si>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</si>
  <si>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</si>
  <si>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</si>
  <si>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</si>
  <si>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</si>
  <si>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</si>
  <si>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</si>
  <si>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</si>
  <si>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</si>
  <si>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</si>
  <si>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</si>
  <si>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</si>
  <si>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ЛЕСНАЯ 2-Я Г.ЗЕЛЕНОГОРСК д.4А</t>
  </si>
  <si>
    <t>ЛИНИЯ 1-Я АЛЕКСАНДРОВКА д.16</t>
  </si>
  <si>
    <t>ЛИНИЯ 2-Я СЕСТРОРЕЦК д.5</t>
  </si>
  <si>
    <t>ЛИНИЯ 2-Я СЕСТРОРЕЦК д.8А</t>
  </si>
  <si>
    <t>ЛИНИЯ 2-Я СЕСТРОРЕЦК д.14</t>
  </si>
  <si>
    <t>ЛИНИЯ 3-Я АЛЕКСАНДРОВКА д.5</t>
  </si>
  <si>
    <t>ЛИНИЯ 3-Я АЛЕКСАНДРОВКА д.8</t>
  </si>
  <si>
    <t>ЛИНИЯ 3-Я АЛЕКСАНДРОВКА д.10</t>
  </si>
  <si>
    <t>ЛИНИЯ 3-Я АЛЕКСАНДРОВКА д.12</t>
  </si>
  <si>
    <t>ЛИНИЯ 3-Я АЛЕКСАНДРОВКА д.13</t>
  </si>
  <si>
    <t>ЛИНИЯ 4-Я СЕСТРОРЕЦК д.14</t>
  </si>
  <si>
    <t>ЛИНИЯ 4-Я СЕСТРОРЕЦК д.14А</t>
  </si>
  <si>
    <t>ЛИНИЯ 4-Я СЕСТРОРЕЦК д.19</t>
  </si>
  <si>
    <t>ЛИНИЯ 6-Я СЕСТРОРЕЦК д.9</t>
  </si>
  <si>
    <t>ЛИНИЯ 7-Я АЛЕКСАНДРОВКА д.7</t>
  </si>
  <si>
    <t>ЛИНИЯ 7-Я АЛЕКСАНДРОВКА д.9</t>
  </si>
  <si>
    <t>ЛИНИЯ 9-Я АЛЕКСАНДРОВКА д.7</t>
  </si>
  <si>
    <t>ЛИСТВЕННАЯ УЛ.СЕСТРОРЕЦК д.20А</t>
  </si>
  <si>
    <t>ЛОМАНАЯ УЛ. ЗЕЛЕНОГОРСК д.2</t>
  </si>
  <si>
    <t>ЛОМАНАЯ УЛ. ЗЕЛЕНОГОРСК д.7</t>
  </si>
  <si>
    <t>ЛЮБИМАЯ УЛ. ЗЕЛЕНОГОРСК д.3</t>
  </si>
  <si>
    <t>ЛЮБИМАЯ УЛ. ЗЕЛЕНОГОРСК д.5</t>
  </si>
  <si>
    <t>МАЛАЯ КАНОНЕРСКАЯ УЛ. д.19</t>
  </si>
  <si>
    <t>МАЛАЯ КАНОНЕРСКАЯ УЛ. д.23</t>
  </si>
  <si>
    <t>МАЛАЯ КАНОНЕРСКАЯ УЛ. д.26</t>
  </si>
  <si>
    <t>МАЛАЯ КАНОНЕРСКАЯ УЛ. д.40/2</t>
  </si>
  <si>
    <t>МАЛАЯ КАНОНЕРСКАЯ УЛ. д.40/2- Итого:-16</t>
  </si>
  <si>
    <t>МАЛАЯ КАНОНЕРСКАЯ УЛ. д.43</t>
  </si>
  <si>
    <t>МАЛАЯ ЛЕНИНГРАДСКАЯ УЛ. д.5</t>
  </si>
  <si>
    <t>МИРА УЛ. ЗЕЛЕНОГОРСК д.1</t>
  </si>
  <si>
    <t>МИРА УЛ. ЗЕЛЕНОГОРСК д.14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</si>
</sst>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  <numFmt numFmtId="165" formatCode="#,##0.000"/>
    <numFmt numFmtId="166" formatCode="#,##0.0"/>
    <numFmt numFmtId="167" formatCode="0.0"/>
    <numFmt numFmtId="168" formatCode="0.000"/>
  </numFmts>
  <fonts count="3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8"/>
      <name val="ARIAL"/>
      <family val="0"/>
    </font>
    <font>
      <b/>
      <sz val="12"/>
      <name val="Times New Roman"/>
      <family val="1"/>
    </font>
    <font>
      <u val="single"/>
      <sz val="12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3">
    <xf numFmtId="0" fontId="0" fillId="0" borderId="0" xfId="0" applyAlignment="1">
      <alignment/>
    </xf>
    <xf numFmtId="4" fontId="22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24" borderId="10" xfId="0" applyFont="1" applyFill="1" applyBorder="1" applyAlignment="1">
      <alignment/>
    </xf>
    <xf numFmtId="0" fontId="23" fillId="4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4" borderId="10" xfId="0" applyFont="1" applyFill="1" applyBorder="1" applyAlignment="1">
      <alignment horizontal="right"/>
    </xf>
    <xf numFmtId="167" fontId="21" fillId="0" borderId="0" xfId="0" applyNumberFormat="1" applyFont="1" applyBorder="1" applyAlignment="1">
      <alignment/>
    </xf>
    <xf numFmtId="166" fontId="21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1" fillId="0" borderId="11" xfId="0" applyFont="1" applyBorder="1" applyAlignment="1">
      <alignment horizontal="center"/>
    </xf>
    <xf numFmtId="0" fontId="25" fillId="25" borderId="0" xfId="0" applyFont="1" applyFill="1" applyAlignment="1">
      <alignment/>
    </xf>
    <xf numFmtId="2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 horizontal="center"/>
    </xf>
    <xf numFmtId="168" fontId="23" fillId="0" borderId="10" xfId="0" applyNumberFormat="1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 horizontal="center"/>
    </xf>
    <xf numFmtId="168" fontId="23" fillId="22" borderId="10" xfId="0" applyNumberFormat="1" applyFont="1" applyFill="1" applyBorder="1" applyAlignment="1">
      <alignment horizontal="center"/>
    </xf>
    <xf numFmtId="165" fontId="23" fillId="7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68" fontId="22" fillId="0" borderId="10" xfId="0" applyNumberFormat="1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165" fontId="22" fillId="7" borderId="12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65" fontId="23" fillId="4" borderId="10" xfId="0" applyNumberFormat="1" applyFont="1" applyFill="1" applyBorder="1" applyAlignment="1">
      <alignment horizontal="center"/>
    </xf>
    <xf numFmtId="165" fontId="23" fillId="7" borderId="12" xfId="0" applyNumberFormat="1" applyFont="1" applyFill="1" applyBorder="1" applyAlignment="1">
      <alignment horizontal="center"/>
    </xf>
    <xf numFmtId="0" fontId="23" fillId="25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right"/>
    </xf>
    <xf numFmtId="4" fontId="23" fillId="7" borderId="13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/>
    </xf>
    <xf numFmtId="165" fontId="22" fillId="4" borderId="10" xfId="0" applyNumberFormat="1" applyFont="1" applyFill="1" applyBorder="1" applyAlignment="1">
      <alignment horizontal="center"/>
    </xf>
    <xf numFmtId="168" fontId="23" fillId="4" borderId="10" xfId="0" applyNumberFormat="1" applyFont="1" applyFill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168" fontId="0" fillId="22" borderId="10" xfId="0" applyNumberForma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168" fontId="22" fillId="22" borderId="10" xfId="0" applyNumberFormat="1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/>
    </xf>
    <xf numFmtId="1" fontId="23" fillId="0" borderId="15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2" fontId="23" fillId="25" borderId="10" xfId="0" applyNumberFormat="1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1" fontId="23" fillId="25" borderId="10" xfId="0" applyNumberFormat="1" applyFont="1" applyFill="1" applyBorder="1" applyAlignment="1">
      <alignment horizontal="center"/>
    </xf>
    <xf numFmtId="168" fontId="23" fillId="25" borderId="10" xfId="0" applyNumberFormat="1" applyFont="1" applyFill="1" applyBorder="1" applyAlignment="1">
      <alignment horizontal="center"/>
    </xf>
    <xf numFmtId="2" fontId="22" fillId="25" borderId="10" xfId="0" applyNumberFormat="1" applyFont="1" applyFill="1" applyBorder="1" applyAlignment="1">
      <alignment horizontal="center"/>
    </xf>
    <xf numFmtId="1" fontId="22" fillId="25" borderId="10" xfId="0" applyNumberFormat="1" applyFont="1" applyFill="1" applyBorder="1" applyAlignment="1">
      <alignment horizontal="center"/>
    </xf>
    <xf numFmtId="0" fontId="23" fillId="25" borderId="0" xfId="0" applyFont="1" applyFill="1" applyAlignment="1">
      <alignment/>
    </xf>
    <xf numFmtId="2" fontId="23" fillId="0" borderId="0" xfId="0" applyNumberFormat="1" applyFont="1" applyFill="1" applyAlignment="1">
      <alignment horizontal="center"/>
    </xf>
    <xf numFmtId="0" fontId="23" fillId="25" borderId="16" xfId="0" applyFont="1" applyFill="1" applyBorder="1" applyAlignment="1">
      <alignment horizontal="center"/>
    </xf>
    <xf numFmtId="165" fontId="23" fillId="4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3" fillId="25" borderId="16" xfId="0" applyFont="1" applyFill="1" applyBorder="1" applyAlignment="1">
      <alignment/>
    </xf>
    <xf numFmtId="168" fontId="22" fillId="25" borderId="10" xfId="0" applyNumberFormat="1" applyFont="1" applyFill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168" fontId="0" fillId="22" borderId="10" xfId="0" applyNumberFormat="1" applyFont="1" applyFill="1" applyBorder="1" applyAlignment="1">
      <alignment/>
    </xf>
    <xf numFmtId="2" fontId="23" fillId="0" borderId="12" xfId="0" applyNumberFormat="1" applyFont="1" applyFill="1" applyBorder="1" applyAlignment="1">
      <alignment horizontal="center"/>
    </xf>
    <xf numFmtId="2" fontId="22" fillId="0" borderId="14" xfId="0" applyNumberFormat="1" applyFont="1" applyBorder="1" applyAlignment="1">
      <alignment horizontal="center"/>
    </xf>
    <xf numFmtId="168" fontId="24" fillId="22" borderId="10" xfId="0" applyNumberFormat="1" applyFont="1" applyFill="1" applyBorder="1" applyAlignment="1">
      <alignment/>
    </xf>
    <xf numFmtId="165" fontId="22" fillId="7" borderId="1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2" fillId="25" borderId="12" xfId="0" applyFont="1" applyFill="1" applyBorder="1" applyAlignment="1">
      <alignment horizontal="left"/>
    </xf>
    <xf numFmtId="0" fontId="22" fillId="25" borderId="12" xfId="0" applyFont="1" applyFill="1" applyBorder="1" applyAlignment="1">
      <alignment horizontal="center"/>
    </xf>
    <xf numFmtId="0" fontId="25" fillId="25" borderId="12" xfId="0" applyFont="1" applyFill="1" applyBorder="1" applyAlignment="1">
      <alignment/>
    </xf>
    <xf numFmtId="0" fontId="23" fillId="25" borderId="12" xfId="0" applyFont="1" applyFill="1" applyBorder="1" applyAlignment="1">
      <alignment/>
    </xf>
    <xf numFmtId="0" fontId="22" fillId="25" borderId="12" xfId="0" applyFont="1" applyFill="1" applyBorder="1" applyAlignment="1">
      <alignment/>
    </xf>
    <xf numFmtId="0" fontId="26" fillId="25" borderId="12" xfId="0" applyFont="1" applyFill="1" applyBorder="1" applyAlignment="1">
      <alignment horizontal="left" vertical="top"/>
    </xf>
    <xf numFmtId="0" fontId="27" fillId="25" borderId="12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23" fillId="25" borderId="12" xfId="0" applyFont="1" applyFill="1" applyBorder="1" applyAlignment="1">
      <alignment horizontal="left" vertical="center"/>
    </xf>
    <xf numFmtId="4" fontId="23" fillId="0" borderId="10" xfId="0" applyNumberFormat="1" applyFont="1" applyBorder="1" applyAlignment="1">
      <alignment horizontal="center"/>
    </xf>
    <xf numFmtId="4" fontId="22" fillId="0" borderId="0" xfId="0" applyNumberFormat="1" applyFont="1" applyAlignment="1">
      <alignment horizontal="center"/>
    </xf>
    <xf numFmtId="4" fontId="22" fillId="0" borderId="10" xfId="0" applyNumberFormat="1" applyFont="1" applyBorder="1" applyAlignment="1">
      <alignment/>
    </xf>
    <xf numFmtId="4" fontId="23" fillId="0" borderId="14" xfId="0" applyNumberFormat="1" applyFont="1" applyFill="1" applyBorder="1" applyAlignment="1">
      <alignment horizontal="center"/>
    </xf>
    <xf numFmtId="4" fontId="23" fillId="0" borderId="10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4" fontId="24" fillId="0" borderId="18" xfId="0" applyNumberFormat="1" applyFont="1" applyBorder="1" applyAlignment="1">
      <alignment horizontal="center"/>
    </xf>
    <xf numFmtId="4" fontId="24" fillId="0" borderId="19" xfId="0" applyNumberFormat="1" applyFont="1" applyBorder="1" applyAlignment="1">
      <alignment horizontal="center"/>
    </xf>
    <xf numFmtId="4" fontId="22" fillId="0" borderId="20" xfId="0" applyNumberFormat="1" applyFont="1" applyBorder="1" applyAlignment="1">
      <alignment horizontal="center"/>
    </xf>
    <xf numFmtId="4" fontId="22" fillId="0" borderId="21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23" fillId="0" borderId="0" xfId="0" applyNumberFormat="1" applyFont="1" applyFill="1" applyAlignment="1">
      <alignment horizontal="center"/>
    </xf>
    <xf numFmtId="4" fontId="23" fillId="25" borderId="1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9"/>
  <sheetViews>
    <sheetView tabSelected="1" zoomScalePageLayoutView="0" workbookViewId="0" topLeftCell="A1">
      <selection activeCell="D603" sqref="D603"/>
    </sheetView>
  </sheetViews>
  <sheetFormatPr defaultColWidth="9.00390625" defaultRowHeight="12.75"/>
  <cols>
    <col min="1" max="1" width="9.125" style="2" customWidth="1"/>
    <col min="2" max="2" width="38.125" style="97" customWidth="1"/>
    <col min="3" max="3" width="13.00390625" style="2" customWidth="1"/>
    <col min="4" max="4" width="18.625" style="73" customWidth="1"/>
    <col min="5" max="5" width="20.625" style="73" customWidth="1"/>
    <col min="6" max="6" width="19.75390625" style="73" customWidth="1"/>
  </cols>
  <sheetData>
    <row r="1" spans="2:6" ht="15.75">
      <c r="B1" s="101" t="s">
        <v>493</v>
      </c>
      <c r="C1" s="102"/>
      <c r="D1" s="102"/>
      <c r="E1" s="102"/>
      <c r="F1" s="102"/>
    </row>
    <row r="2" ht="15.75" thickBot="1">
      <c r="B2" s="98"/>
    </row>
    <row r="3" spans="1:6" ht="15.75">
      <c r="A3" s="4" t="s">
        <v>219</v>
      </c>
      <c r="B3" s="93" t="s">
        <v>218</v>
      </c>
      <c r="C3" s="5" t="s">
        <v>220</v>
      </c>
      <c r="D3" s="89" t="s">
        <v>823</v>
      </c>
      <c r="E3" s="89" t="s">
        <v>824</v>
      </c>
      <c r="F3" s="90" t="s">
        <v>825</v>
      </c>
    </row>
    <row r="4" spans="1:6" ht="15">
      <c r="A4" s="7">
        <v>1</v>
      </c>
      <c r="B4" s="94" t="s">
        <v>221</v>
      </c>
      <c r="C4" s="8">
        <v>21602</v>
      </c>
      <c r="D4" s="83">
        <f>Вода!P4</f>
        <v>728.4179039999999</v>
      </c>
      <c r="E4" s="83">
        <f>'Водоотведение ХВС'!P4</f>
        <v>0</v>
      </c>
      <c r="F4" s="83">
        <f>'Водоотведение ГВС'!P4</f>
        <v>0</v>
      </c>
    </row>
    <row r="5" spans="1:6" ht="15">
      <c r="A5" s="7">
        <v>2</v>
      </c>
      <c r="B5" s="94" t="s">
        <v>222</v>
      </c>
      <c r="C5" s="8">
        <v>21600</v>
      </c>
      <c r="D5" s="83">
        <f>Вода!P5</f>
        <v>2008.561616</v>
      </c>
      <c r="E5" s="83">
        <f>'Водоотведение ХВС'!P5</f>
        <v>0</v>
      </c>
      <c r="F5" s="83">
        <f>'Водоотведение ГВС'!P5</f>
        <v>0</v>
      </c>
    </row>
    <row r="6" spans="1:6" ht="15">
      <c r="A6" s="7">
        <v>3</v>
      </c>
      <c r="B6" s="94" t="s">
        <v>223</v>
      </c>
      <c r="C6" s="8">
        <v>21610</v>
      </c>
      <c r="D6" s="83">
        <f>Вода!P6</f>
        <v>4006.4292360000004</v>
      </c>
      <c r="E6" s="83">
        <f>'Водоотведение ХВС'!P6</f>
        <v>0</v>
      </c>
      <c r="F6" s="83">
        <f>'Водоотведение ГВС'!P6</f>
        <v>0</v>
      </c>
    </row>
    <row r="7" spans="1:6" ht="15">
      <c r="A7" s="7">
        <v>4</v>
      </c>
      <c r="B7" s="94" t="s">
        <v>224</v>
      </c>
      <c r="C7" s="8">
        <v>21612</v>
      </c>
      <c r="D7" s="83">
        <f>Вода!P7</f>
        <v>1092.66</v>
      </c>
      <c r="E7" s="83">
        <f>'Водоотведение ХВС'!P7</f>
        <v>0</v>
      </c>
      <c r="F7" s="83">
        <f>'Водоотведение ГВС'!P7</f>
        <v>0</v>
      </c>
    </row>
    <row r="8" spans="1:6" ht="15">
      <c r="A8" s="7">
        <v>5</v>
      </c>
      <c r="B8" s="94" t="s">
        <v>225</v>
      </c>
      <c r="C8" s="8">
        <v>21606</v>
      </c>
      <c r="D8" s="83">
        <f>Вода!P8</f>
        <v>6426.171136</v>
      </c>
      <c r="E8" s="83">
        <f>'Водоотведение ХВС'!P8</f>
        <v>0</v>
      </c>
      <c r="F8" s="83">
        <f>'Водоотведение ГВС'!P8</f>
        <v>0</v>
      </c>
    </row>
    <row r="9" spans="1:6" ht="15">
      <c r="A9" s="7">
        <v>6</v>
      </c>
      <c r="B9" s="94" t="s">
        <v>226</v>
      </c>
      <c r="C9" s="8">
        <v>21607</v>
      </c>
      <c r="D9" s="83">
        <f>Вода!P9</f>
        <v>1456.8558079999998</v>
      </c>
      <c r="E9" s="83">
        <f>'Водоотведение ХВС'!P9</f>
        <v>0</v>
      </c>
      <c r="F9" s="83">
        <f>'Водоотведение ГВС'!P9</f>
        <v>0</v>
      </c>
    </row>
    <row r="10" spans="1:6" ht="15">
      <c r="A10" s="7">
        <v>7</v>
      </c>
      <c r="B10" s="94" t="s">
        <v>227</v>
      </c>
      <c r="C10" s="8">
        <v>21616</v>
      </c>
      <c r="D10" s="83">
        <f>Вода!P10</f>
        <v>0</v>
      </c>
      <c r="E10" s="83">
        <f>'Водоотведение ХВС'!P10</f>
        <v>0</v>
      </c>
      <c r="F10" s="83">
        <f>'Водоотведение ГВС'!P10</f>
        <v>0</v>
      </c>
    </row>
    <row r="11" spans="1:6" ht="15">
      <c r="A11" s="7">
        <v>8</v>
      </c>
      <c r="B11" s="94" t="s">
        <v>228</v>
      </c>
      <c r="C11" s="8">
        <v>21619</v>
      </c>
      <c r="D11" s="83">
        <f>Вода!P11</f>
        <v>33824.17</v>
      </c>
      <c r="E11" s="83">
        <f>'Водоотведение ХВС'!P11</f>
        <v>0</v>
      </c>
      <c r="F11" s="83">
        <f>'Водоотведение ГВС'!P11</f>
        <v>0</v>
      </c>
    </row>
    <row r="12" spans="1:6" ht="15">
      <c r="A12" s="7">
        <v>9</v>
      </c>
      <c r="B12" s="94" t="s">
        <v>807</v>
      </c>
      <c r="C12" s="8">
        <v>10010</v>
      </c>
      <c r="D12" s="83">
        <f>Вода!P12</f>
        <v>0</v>
      </c>
      <c r="E12" s="83">
        <f>'Водоотведение ХВС'!P12</f>
        <v>0</v>
      </c>
      <c r="F12" s="83">
        <f>'Водоотведение ГВС'!P12</f>
        <v>0</v>
      </c>
    </row>
    <row r="13" spans="1:6" ht="15">
      <c r="A13" s="7">
        <v>10</v>
      </c>
      <c r="B13" s="94" t="s">
        <v>229</v>
      </c>
      <c r="C13" s="8">
        <v>21622</v>
      </c>
      <c r="D13" s="83">
        <f>Вода!P13</f>
        <v>1092.663428</v>
      </c>
      <c r="E13" s="83">
        <f>'Водоотведение ХВС'!P13</f>
        <v>0</v>
      </c>
      <c r="F13" s="83">
        <f>'Водоотведение ГВС'!P13</f>
        <v>0</v>
      </c>
    </row>
    <row r="14" spans="1:6" ht="15">
      <c r="A14" s="7">
        <v>11</v>
      </c>
      <c r="B14" s="94" t="s">
        <v>230</v>
      </c>
      <c r="C14" s="8">
        <v>12200</v>
      </c>
      <c r="D14" s="83">
        <f>Вода!P14</f>
        <v>2549.511332</v>
      </c>
      <c r="E14" s="83">
        <f>'Водоотведение ХВС'!P14</f>
        <v>0</v>
      </c>
      <c r="F14" s="83">
        <f>'Водоотведение ГВС'!P14</f>
        <v>0</v>
      </c>
    </row>
    <row r="15" spans="1:6" ht="15">
      <c r="A15" s="7">
        <v>12</v>
      </c>
      <c r="B15" s="94" t="s">
        <v>231</v>
      </c>
      <c r="C15" s="8">
        <v>12203</v>
      </c>
      <c r="D15" s="83">
        <f>Вода!P15</f>
        <v>1101.67</v>
      </c>
      <c r="E15" s="83">
        <f>'Водоотведение ХВС'!P15</f>
        <v>0</v>
      </c>
      <c r="F15" s="83">
        <f>'Водоотведение ГВС'!P15</f>
        <v>0</v>
      </c>
    </row>
    <row r="16" spans="1:6" ht="15">
      <c r="A16" s="7">
        <v>13</v>
      </c>
      <c r="B16" s="94" t="s">
        <v>232</v>
      </c>
      <c r="C16" s="9"/>
      <c r="D16" s="83">
        <f>Вода!P16</f>
        <v>0</v>
      </c>
      <c r="E16" s="83">
        <f>'Водоотведение ХВС'!P16</f>
        <v>0</v>
      </c>
      <c r="F16" s="83">
        <f>'Водоотведение ГВС'!P16</f>
        <v>0</v>
      </c>
    </row>
    <row r="17" spans="1:6" ht="15">
      <c r="A17" s="7">
        <v>14</v>
      </c>
      <c r="B17" s="94" t="s">
        <v>233</v>
      </c>
      <c r="C17" s="8">
        <v>11103</v>
      </c>
      <c r="D17" s="83">
        <f>Вода!P17</f>
        <v>24626.691887999998</v>
      </c>
      <c r="E17" s="83">
        <f>'Водоотведение ХВС'!P17</f>
        <v>24626.691887999998</v>
      </c>
      <c r="F17" s="83">
        <f>'Водоотведение ГВС'!P17</f>
        <v>16457.817254</v>
      </c>
    </row>
    <row r="18" spans="1:6" ht="15">
      <c r="A18" s="7">
        <v>15</v>
      </c>
      <c r="B18" s="94" t="s">
        <v>234</v>
      </c>
      <c r="C18" s="8">
        <v>11101</v>
      </c>
      <c r="D18" s="83">
        <f>Вода!P18</f>
        <v>130808.90367320001</v>
      </c>
      <c r="E18" s="83">
        <f>'Водоотведение ХВС'!P18</f>
        <v>130808.90367320001</v>
      </c>
      <c r="F18" s="83">
        <f>'Водоотведение ГВС'!P18</f>
        <v>66022.56069039999</v>
      </c>
    </row>
    <row r="19" spans="1:6" ht="15">
      <c r="A19" s="7">
        <v>16</v>
      </c>
      <c r="B19" s="94" t="s">
        <v>235</v>
      </c>
      <c r="C19" s="8">
        <v>11105</v>
      </c>
      <c r="D19" s="83">
        <f>Вода!P19</f>
        <v>9349.014884000002</v>
      </c>
      <c r="E19" s="83">
        <f>'Водоотведение ХВС'!P19</f>
        <v>9349.014884000002</v>
      </c>
      <c r="F19" s="83">
        <f>'Водоотведение ГВС'!P19</f>
        <v>6390.328329999999</v>
      </c>
    </row>
    <row r="20" spans="1:6" ht="15">
      <c r="A20" s="7">
        <v>17</v>
      </c>
      <c r="B20" s="94" t="s">
        <v>236</v>
      </c>
      <c r="C20" s="8">
        <v>32008</v>
      </c>
      <c r="D20" s="83">
        <f>Вода!P20</f>
        <v>0</v>
      </c>
      <c r="E20" s="83">
        <f>'Водоотведение ХВС'!P20</f>
        <v>0</v>
      </c>
      <c r="F20" s="83">
        <f>'Водоотведение ГВС'!P20</f>
        <v>0</v>
      </c>
    </row>
    <row r="21" spans="1:6" ht="15">
      <c r="A21" s="7">
        <v>18</v>
      </c>
      <c r="B21" s="94" t="s">
        <v>237</v>
      </c>
      <c r="C21" s="8">
        <v>11113</v>
      </c>
      <c r="D21" s="83">
        <f>Вода!P21</f>
        <v>103449.416056</v>
      </c>
      <c r="E21" s="83">
        <f>'Водоотведение ХВС'!P21</f>
        <v>103449.416056</v>
      </c>
      <c r="F21" s="83">
        <f>'Водоотведение ГВС'!P21</f>
        <v>170498.32319820003</v>
      </c>
    </row>
    <row r="22" spans="1:6" ht="15">
      <c r="A22" s="7">
        <v>19</v>
      </c>
      <c r="B22" s="94" t="s">
        <v>238</v>
      </c>
      <c r="C22" s="8">
        <v>11114</v>
      </c>
      <c r="D22" s="83">
        <f>Вода!P22</f>
        <v>319817.82735499996</v>
      </c>
      <c r="E22" s="83">
        <f>'Водоотведение ХВС'!P22</f>
        <v>319817.82735499996</v>
      </c>
      <c r="F22" s="83">
        <f>'Водоотведение ГВС'!P22</f>
        <v>173802.94101840002</v>
      </c>
    </row>
    <row r="23" spans="1:6" ht="15">
      <c r="A23" s="7">
        <v>20</v>
      </c>
      <c r="B23" s="94" t="s">
        <v>239</v>
      </c>
      <c r="C23" s="8">
        <v>11111</v>
      </c>
      <c r="D23" s="83">
        <f>Вода!P23</f>
        <v>427896.83660099993</v>
      </c>
      <c r="E23" s="83">
        <f>'Водоотведение ХВС'!P23</f>
        <v>427896.83660099993</v>
      </c>
      <c r="F23" s="83">
        <f>'Водоотведение ГВС'!P23</f>
        <v>296948.57374599995</v>
      </c>
    </row>
    <row r="24" spans="1:6" ht="15">
      <c r="A24" s="7">
        <v>21</v>
      </c>
      <c r="B24" s="94" t="s">
        <v>240</v>
      </c>
      <c r="C24" s="8">
        <v>11112</v>
      </c>
      <c r="D24" s="83">
        <f>Вода!P24</f>
        <v>787117.0417039999</v>
      </c>
      <c r="E24" s="83">
        <f>'Водоотведение ХВС'!P24</f>
        <v>787117.0417039999</v>
      </c>
      <c r="F24" s="83">
        <f>'Водоотведение ГВС'!P24</f>
        <v>348091.739472</v>
      </c>
    </row>
    <row r="25" spans="1:6" ht="15">
      <c r="A25" s="7">
        <v>22</v>
      </c>
      <c r="B25" s="94" t="s">
        <v>241</v>
      </c>
      <c r="C25" s="8">
        <v>21629</v>
      </c>
      <c r="D25" s="83">
        <f>Вода!P25</f>
        <v>0</v>
      </c>
      <c r="E25" s="83">
        <f>'Водоотведение ХВС'!P25</f>
        <v>0</v>
      </c>
      <c r="F25" s="83">
        <f>'Водоотведение ГВС'!P25</f>
        <v>0</v>
      </c>
    </row>
    <row r="26" spans="1:6" ht="15">
      <c r="A26" s="7">
        <v>23</v>
      </c>
      <c r="B26" s="94" t="s">
        <v>242</v>
      </c>
      <c r="C26" s="8">
        <v>21625</v>
      </c>
      <c r="D26" s="83">
        <f>Вода!P26</f>
        <v>2549.511332</v>
      </c>
      <c r="E26" s="83">
        <f>'Водоотведение ХВС'!P26</f>
        <v>0</v>
      </c>
      <c r="F26" s="83">
        <f>'Водоотведение ГВС'!P26</f>
        <v>0</v>
      </c>
    </row>
    <row r="27" spans="1:6" ht="15">
      <c r="A27" s="7">
        <v>24</v>
      </c>
      <c r="B27" s="94" t="s">
        <v>243</v>
      </c>
      <c r="C27" s="8">
        <v>21837</v>
      </c>
      <c r="D27" s="83">
        <f>Вода!P27</f>
        <v>0</v>
      </c>
      <c r="E27" s="83">
        <f>'Водоотведение ХВС'!P27</f>
        <v>0</v>
      </c>
      <c r="F27" s="83">
        <f>'Водоотведение ГВС'!P27</f>
        <v>0</v>
      </c>
    </row>
    <row r="28" spans="1:6" ht="15">
      <c r="A28" s="7">
        <v>25</v>
      </c>
      <c r="B28" s="94" t="s">
        <v>244</v>
      </c>
      <c r="C28" s="8">
        <v>21839</v>
      </c>
      <c r="D28" s="83">
        <f>Вода!P28</f>
        <v>0</v>
      </c>
      <c r="E28" s="83">
        <f>'Водоотведение ХВС'!P28</f>
        <v>0</v>
      </c>
      <c r="F28" s="83">
        <f>'Водоотведение ГВС'!P28</f>
        <v>0</v>
      </c>
    </row>
    <row r="29" spans="1:6" ht="15">
      <c r="A29" s="7">
        <v>26</v>
      </c>
      <c r="B29" s="94" t="s">
        <v>245</v>
      </c>
      <c r="C29" s="8">
        <v>12328</v>
      </c>
      <c r="D29" s="83">
        <f>Вода!P29</f>
        <v>136419.1206476</v>
      </c>
      <c r="E29" s="83">
        <f>'Водоотведение ХВС'!P29</f>
        <v>136419.1206476</v>
      </c>
      <c r="F29" s="83">
        <f>'Водоотведение ГВС'!P29</f>
        <v>0</v>
      </c>
    </row>
    <row r="30" spans="1:6" ht="15">
      <c r="A30" s="7">
        <v>27</v>
      </c>
      <c r="B30" s="94" t="s">
        <v>246</v>
      </c>
      <c r="C30" s="8">
        <v>21821</v>
      </c>
      <c r="D30" s="83">
        <f>Вода!P30</f>
        <v>1922.15</v>
      </c>
      <c r="E30" s="83">
        <f>'Водоотведение ХВС'!P30</f>
        <v>0</v>
      </c>
      <c r="F30" s="83">
        <f>'Водоотведение ГВС'!P30</f>
        <v>0</v>
      </c>
    </row>
    <row r="31" spans="1:6" ht="15">
      <c r="A31" s="7">
        <v>28</v>
      </c>
      <c r="B31" s="94" t="s">
        <v>247</v>
      </c>
      <c r="C31" s="9"/>
      <c r="D31" s="83">
        <f>Вода!P31</f>
        <v>5463.25</v>
      </c>
      <c r="E31" s="83">
        <f>'Водоотведение ХВС'!P31</f>
        <v>0</v>
      </c>
      <c r="F31" s="83">
        <f>'Водоотведение ГВС'!P31</f>
        <v>0</v>
      </c>
    </row>
    <row r="32" spans="1:6" ht="15">
      <c r="A32" s="7">
        <v>29</v>
      </c>
      <c r="B32" s="94" t="s">
        <v>248</v>
      </c>
      <c r="C32" s="9"/>
      <c r="D32" s="83">
        <f>Вода!P32</f>
        <v>1821.08</v>
      </c>
      <c r="E32" s="83">
        <f>'Водоотведение ХВС'!P32</f>
        <v>0</v>
      </c>
      <c r="F32" s="83">
        <f>'Водоотведение ГВС'!P32</f>
        <v>0</v>
      </c>
    </row>
    <row r="33" spans="1:6" ht="15">
      <c r="A33" s="7">
        <v>30</v>
      </c>
      <c r="B33" s="94" t="s">
        <v>249</v>
      </c>
      <c r="C33" s="9"/>
      <c r="D33" s="83">
        <f>Вода!P33</f>
        <v>364.26300000000003</v>
      </c>
      <c r="E33" s="83">
        <f>'Водоотведение ХВС'!P33</f>
        <v>0</v>
      </c>
      <c r="F33" s="83">
        <f>'Водоотведение ГВС'!P33</f>
        <v>0</v>
      </c>
    </row>
    <row r="34" spans="1:6" ht="15">
      <c r="A34" s="7">
        <v>31</v>
      </c>
      <c r="B34" s="94" t="s">
        <v>250</v>
      </c>
      <c r="C34" s="9"/>
      <c r="D34" s="83">
        <f>Вода!P34</f>
        <v>3642.16</v>
      </c>
      <c r="E34" s="83">
        <f>'Водоотведение ХВС'!P34</f>
        <v>0</v>
      </c>
      <c r="F34" s="83">
        <f>'Водоотведение ГВС'!P34</f>
        <v>0</v>
      </c>
    </row>
    <row r="35" spans="1:6" ht="15">
      <c r="A35" s="7">
        <v>32</v>
      </c>
      <c r="B35" s="94" t="s">
        <v>251</v>
      </c>
      <c r="C35" s="8">
        <v>21868</v>
      </c>
      <c r="D35" s="83">
        <f>Вода!P35</f>
        <v>48326.5530048</v>
      </c>
      <c r="E35" s="83">
        <f>'Водоотведение ХВС'!P35</f>
        <v>48326.5530048</v>
      </c>
      <c r="F35" s="83">
        <f>'Водоотведение ГВС'!P35</f>
        <v>0</v>
      </c>
    </row>
    <row r="36" spans="1:6" ht="15">
      <c r="A36" s="7">
        <v>33</v>
      </c>
      <c r="B36" s="94" t="s">
        <v>252</v>
      </c>
      <c r="C36" s="8">
        <v>21869</v>
      </c>
      <c r="D36" s="83">
        <f>Вода!P36</f>
        <v>60314.0679472</v>
      </c>
      <c r="E36" s="83">
        <f>'Водоотведение ХВС'!P36</f>
        <v>60314.0679472</v>
      </c>
      <c r="F36" s="83">
        <f>'Водоотведение ГВС'!P36</f>
        <v>0</v>
      </c>
    </row>
    <row r="37" spans="1:6" ht="15">
      <c r="A37" s="7">
        <v>34</v>
      </c>
      <c r="B37" s="94" t="s">
        <v>253</v>
      </c>
      <c r="C37" s="8">
        <v>21870</v>
      </c>
      <c r="D37" s="83">
        <f>Вода!P37</f>
        <v>66591.8425096</v>
      </c>
      <c r="E37" s="83">
        <f>'Водоотведение ХВС'!P37</f>
        <v>66591.8425096</v>
      </c>
      <c r="F37" s="83">
        <f>'Водоотведение ГВС'!P37</f>
        <v>0</v>
      </c>
    </row>
    <row r="38" spans="1:6" ht="15">
      <c r="A38" s="7">
        <v>35</v>
      </c>
      <c r="B38" s="94" t="s">
        <v>254</v>
      </c>
      <c r="C38" s="8">
        <v>23639</v>
      </c>
      <c r="D38" s="83">
        <f>Вода!P38</f>
        <v>2387.81656</v>
      </c>
      <c r="E38" s="83">
        <f>'Водоотведение ХВС'!P38</f>
        <v>0</v>
      </c>
      <c r="F38" s="83">
        <f>'Водоотведение ГВС'!P38</f>
        <v>0</v>
      </c>
    </row>
    <row r="39" spans="1:6" ht="15">
      <c r="A39" s="7">
        <v>36</v>
      </c>
      <c r="B39" s="94" t="s">
        <v>255</v>
      </c>
      <c r="C39" s="8">
        <v>23641</v>
      </c>
      <c r="D39" s="83">
        <f>Вода!P39</f>
        <v>0</v>
      </c>
      <c r="E39" s="83">
        <f>'Водоотведение ХВС'!P39</f>
        <v>0</v>
      </c>
      <c r="F39" s="83">
        <f>'Водоотведение ГВС'!P39</f>
        <v>0</v>
      </c>
    </row>
    <row r="40" spans="1:6" ht="15">
      <c r="A40" s="7">
        <v>37</v>
      </c>
      <c r="B40" s="94" t="s">
        <v>256</v>
      </c>
      <c r="C40" s="10">
        <v>32001</v>
      </c>
      <c r="D40" s="83">
        <f>Вода!P40</f>
        <v>0</v>
      </c>
      <c r="E40" s="83">
        <f>'Водоотведение ХВС'!P40</f>
        <v>0</v>
      </c>
      <c r="F40" s="83">
        <f>'Водоотведение ГВС'!P40</f>
        <v>0</v>
      </c>
    </row>
    <row r="41" spans="1:6" ht="15">
      <c r="A41" s="7">
        <v>38</v>
      </c>
      <c r="B41" s="94" t="s">
        <v>257</v>
      </c>
      <c r="C41" s="8">
        <v>11311</v>
      </c>
      <c r="D41" s="83">
        <f>Вода!P41</f>
        <v>115402.23522499998</v>
      </c>
      <c r="E41" s="83">
        <f>'Водоотведение ХВС'!P41</f>
        <v>115402.23522499998</v>
      </c>
      <c r="F41" s="83">
        <f>'Водоотведение ГВС'!P41</f>
        <v>83393.47464480001</v>
      </c>
    </row>
    <row r="42" spans="1:6" ht="15">
      <c r="A42" s="7">
        <v>39</v>
      </c>
      <c r="B42" s="94" t="s">
        <v>258</v>
      </c>
      <c r="C42" s="8">
        <v>11313</v>
      </c>
      <c r="D42" s="83">
        <f>Вода!P42</f>
        <v>138248.231027</v>
      </c>
      <c r="E42" s="83">
        <f>'Водоотведение ХВС'!P42</f>
        <v>138248.231027</v>
      </c>
      <c r="F42" s="83">
        <f>'Водоотведение ГВС'!P42</f>
        <v>77189.97412659999</v>
      </c>
    </row>
    <row r="43" spans="1:6" ht="15">
      <c r="A43" s="7">
        <v>40</v>
      </c>
      <c r="B43" s="94" t="s">
        <v>259</v>
      </c>
      <c r="C43" s="8">
        <v>11315</v>
      </c>
      <c r="D43" s="83">
        <f>Вода!P43</f>
        <v>91065.83689899999</v>
      </c>
      <c r="E43" s="83">
        <f>'Водоотведение ХВС'!P43</f>
        <v>91065.83689899999</v>
      </c>
      <c r="F43" s="83">
        <f>'Водоотведение ГВС'!P43</f>
        <v>53019.520025399994</v>
      </c>
    </row>
    <row r="44" spans="1:6" ht="15">
      <c r="A44" s="7">
        <v>41</v>
      </c>
      <c r="B44" s="94" t="s">
        <v>260</v>
      </c>
      <c r="C44" s="8">
        <v>11116</v>
      </c>
      <c r="D44" s="83">
        <f>Вода!P44</f>
        <v>79425.923504</v>
      </c>
      <c r="E44" s="83">
        <f>'Водоотведение ХВС'!P44</f>
        <v>79425.923504</v>
      </c>
      <c r="F44" s="83">
        <f>'Водоотведение ГВС'!P44</f>
        <v>44069.7058512</v>
      </c>
    </row>
    <row r="45" spans="1:6" ht="15">
      <c r="A45" s="7">
        <v>42</v>
      </c>
      <c r="B45" s="94" t="s">
        <v>261</v>
      </c>
      <c r="C45" s="8">
        <v>11317</v>
      </c>
      <c r="D45" s="83">
        <f>Вода!P45</f>
        <v>40373.14225999999</v>
      </c>
      <c r="E45" s="83">
        <f>'Водоотведение ХВС'!P45</f>
        <v>40373.14225999999</v>
      </c>
      <c r="F45" s="83">
        <f>'Водоотведение ГВС'!P45</f>
        <v>24586.5881198</v>
      </c>
    </row>
    <row r="46" spans="1:6" ht="15">
      <c r="A46" s="7">
        <v>43</v>
      </c>
      <c r="B46" s="94" t="s">
        <v>262</v>
      </c>
      <c r="C46" s="8">
        <v>11319</v>
      </c>
      <c r="D46" s="83">
        <f>Вода!P46</f>
        <v>55708.685117</v>
      </c>
      <c r="E46" s="83">
        <f>'Водоотведение ХВС'!P46</f>
        <v>55708.685117</v>
      </c>
      <c r="F46" s="83">
        <f>'Водоотведение ГВС'!P46</f>
        <v>33393.6998176</v>
      </c>
    </row>
    <row r="47" spans="1:6" ht="15">
      <c r="A47" s="7">
        <v>44</v>
      </c>
      <c r="B47" s="94" t="s">
        <v>263</v>
      </c>
      <c r="C47" s="8">
        <v>11120</v>
      </c>
      <c r="D47" s="83">
        <f>Вода!P47</f>
        <v>106824.8922914</v>
      </c>
      <c r="E47" s="83">
        <f>'Водоотведение ХВС'!P47</f>
        <v>106824.8922914</v>
      </c>
      <c r="F47" s="83">
        <f>'Водоотведение ГВС'!P47</f>
        <v>95189.9052944</v>
      </c>
    </row>
    <row r="48" spans="1:6" ht="15">
      <c r="A48" s="7">
        <v>45</v>
      </c>
      <c r="B48" s="94" t="s">
        <v>264</v>
      </c>
      <c r="C48" s="8">
        <v>11321</v>
      </c>
      <c r="D48" s="83">
        <f>Вода!P48</f>
        <v>37973.4779942</v>
      </c>
      <c r="E48" s="83">
        <f>'Водоотведение ХВС'!P48</f>
        <v>37973.4779942</v>
      </c>
      <c r="F48" s="83">
        <f>'Водоотведение ГВС'!P48</f>
        <v>40782.81602879999</v>
      </c>
    </row>
    <row r="49" spans="1:6" ht="15">
      <c r="A49" s="7">
        <v>46</v>
      </c>
      <c r="B49" s="94" t="s">
        <v>265</v>
      </c>
      <c r="C49" s="8">
        <v>11122</v>
      </c>
      <c r="D49" s="83">
        <f>Вода!P49</f>
        <v>103625.43078080002</v>
      </c>
      <c r="E49" s="83">
        <f>'Водоотведение ХВС'!P49</f>
        <v>103625.43078080002</v>
      </c>
      <c r="F49" s="83">
        <f>'Водоотведение ГВС'!P49</f>
        <v>54509.2236198</v>
      </c>
    </row>
    <row r="50" spans="1:6" ht="15">
      <c r="A50" s="7">
        <v>47</v>
      </c>
      <c r="B50" s="94" t="s">
        <v>266</v>
      </c>
      <c r="C50" s="8">
        <v>11323</v>
      </c>
      <c r="D50" s="83">
        <f>Вода!P50</f>
        <v>64411.547788</v>
      </c>
      <c r="E50" s="83">
        <f>'Водоотведение ХВС'!P50</f>
        <v>64411.547788</v>
      </c>
      <c r="F50" s="83">
        <f>'Водоотведение ГВС'!P50</f>
        <v>27216.9859746</v>
      </c>
    </row>
    <row r="51" spans="1:6" ht="15">
      <c r="A51" s="7">
        <v>48</v>
      </c>
      <c r="B51" s="94" t="s">
        <v>267</v>
      </c>
      <c r="C51" s="8">
        <v>11325</v>
      </c>
      <c r="D51" s="83">
        <f>Вода!P51</f>
        <v>53861.23612640001</v>
      </c>
      <c r="E51" s="83">
        <f>'Водоотведение ХВС'!P51</f>
        <v>53861.23612640001</v>
      </c>
      <c r="F51" s="83">
        <f>'Водоотведение ГВС'!P51</f>
        <v>27286.8647462</v>
      </c>
    </row>
    <row r="52" spans="1:6" ht="15">
      <c r="A52" s="7">
        <v>49</v>
      </c>
      <c r="B52" s="94" t="s">
        <v>268</v>
      </c>
      <c r="C52" s="10">
        <v>32026</v>
      </c>
      <c r="D52" s="83">
        <f>Вода!P52</f>
        <v>0</v>
      </c>
      <c r="E52" s="83">
        <f>'Водоотведение ХВС'!P52</f>
        <v>0</v>
      </c>
      <c r="F52" s="83">
        <f>'Водоотведение ГВС'!P52</f>
        <v>0</v>
      </c>
    </row>
    <row r="53" spans="1:6" ht="15">
      <c r="A53" s="7">
        <v>50</v>
      </c>
      <c r="B53" s="94" t="s">
        <v>269</v>
      </c>
      <c r="C53" s="8">
        <v>11327</v>
      </c>
      <c r="D53" s="83">
        <f>Вода!P53</f>
        <v>17926.80006</v>
      </c>
      <c r="E53" s="83">
        <f>'Водоотведение ХВС'!P53</f>
        <v>17926.80006</v>
      </c>
      <c r="F53" s="83">
        <f>'Водоотведение ГВС'!P53</f>
        <v>38357.6668722</v>
      </c>
    </row>
    <row r="54" spans="1:6" ht="15">
      <c r="A54" s="7">
        <v>51</v>
      </c>
      <c r="B54" s="94" t="s">
        <v>270</v>
      </c>
      <c r="C54" s="8">
        <v>11128</v>
      </c>
      <c r="D54" s="83">
        <f>Вода!P54</f>
        <v>20008.386299199996</v>
      </c>
      <c r="E54" s="83">
        <f>'Водоотведение ХВС'!P54</f>
        <v>20008.386299199996</v>
      </c>
      <c r="F54" s="83">
        <f>'Водоотведение ГВС'!P54</f>
        <v>11919.423746199998</v>
      </c>
    </row>
    <row r="55" spans="1:6" ht="15">
      <c r="A55" s="7">
        <v>52</v>
      </c>
      <c r="B55" s="94" t="s">
        <v>271</v>
      </c>
      <c r="C55" s="8">
        <v>11329</v>
      </c>
      <c r="D55" s="83">
        <f>Вода!P55</f>
        <v>66739.50179079999</v>
      </c>
      <c r="E55" s="83">
        <f>'Водоотведение ХВС'!P55</f>
        <v>66739.50179079999</v>
      </c>
      <c r="F55" s="83">
        <f>'Водоотведение ГВС'!P55</f>
        <v>45446.965659999994</v>
      </c>
    </row>
    <row r="56" spans="1:6" ht="15">
      <c r="A56" s="7">
        <v>53</v>
      </c>
      <c r="B56" s="94" t="s">
        <v>272</v>
      </c>
      <c r="C56" s="8">
        <v>11203</v>
      </c>
      <c r="D56" s="83">
        <f>Вода!P56</f>
        <v>0.14</v>
      </c>
      <c r="E56" s="83">
        <f>'Водоотведение ХВС'!P56</f>
        <v>0.14</v>
      </c>
      <c r="F56" s="83">
        <f>'Водоотведение ГВС'!P56</f>
        <v>32380.502328</v>
      </c>
    </row>
    <row r="57" spans="1:6" ht="15">
      <c r="A57" s="7">
        <v>54</v>
      </c>
      <c r="B57" s="94" t="s">
        <v>273</v>
      </c>
      <c r="C57" s="8">
        <v>11130</v>
      </c>
      <c r="D57" s="83">
        <f>Вода!P57</f>
        <v>5042.5559584</v>
      </c>
      <c r="E57" s="83">
        <f>'Водоотведение ХВС'!P57</f>
        <v>5042.5559584</v>
      </c>
      <c r="F57" s="83">
        <f>'Водоотведение ГВС'!P57</f>
        <v>8115.000710000001</v>
      </c>
    </row>
    <row r="58" spans="1:6" ht="15">
      <c r="A58" s="7">
        <v>55</v>
      </c>
      <c r="B58" s="94" t="s">
        <v>274</v>
      </c>
      <c r="C58" s="8">
        <v>11331</v>
      </c>
      <c r="D58" s="83">
        <f>Вода!P58</f>
        <v>75547.798312</v>
      </c>
      <c r="E58" s="83">
        <f>'Водоотведение ХВС'!P58</f>
        <v>75547.798312</v>
      </c>
      <c r="F58" s="83">
        <f>'Водоотведение ГВС'!P58</f>
        <v>61593.2531858</v>
      </c>
    </row>
    <row r="59" spans="1:6" ht="15">
      <c r="A59" s="7">
        <v>56</v>
      </c>
      <c r="B59" s="94" t="s">
        <v>275</v>
      </c>
      <c r="C59" s="8">
        <v>11132</v>
      </c>
      <c r="D59" s="83">
        <f>Вода!P59</f>
        <v>13354.63412</v>
      </c>
      <c r="E59" s="83">
        <f>'Водоотведение ХВС'!P59</f>
        <v>13354.63412</v>
      </c>
      <c r="F59" s="83">
        <f>'Водоотведение ГВС'!P59</f>
        <v>13894.930709999997</v>
      </c>
    </row>
    <row r="60" spans="1:6" ht="15">
      <c r="A60" s="7">
        <v>57</v>
      </c>
      <c r="B60" s="94" t="s">
        <v>276</v>
      </c>
      <c r="C60" s="8">
        <v>11333</v>
      </c>
      <c r="D60" s="83">
        <f>Вода!P60</f>
        <v>63345.5212216</v>
      </c>
      <c r="E60" s="83">
        <f>'Водоотведение ХВС'!P60</f>
        <v>63345.5212216</v>
      </c>
      <c r="F60" s="83">
        <f>'Водоотведение ГВС'!P60</f>
        <v>59436.78422</v>
      </c>
    </row>
    <row r="61" spans="1:6" ht="15">
      <c r="A61" s="7">
        <v>58</v>
      </c>
      <c r="B61" s="94" t="s">
        <v>277</v>
      </c>
      <c r="C61" s="10">
        <v>32034</v>
      </c>
      <c r="D61" s="83">
        <f>Вода!P61</f>
        <v>101833.95142199998</v>
      </c>
      <c r="E61" s="83">
        <f>'Водоотведение ХВС'!P61</f>
        <v>101833.95142199998</v>
      </c>
      <c r="F61" s="83">
        <f>'Водоотведение ГВС'!P61</f>
        <v>43533.56</v>
      </c>
    </row>
    <row r="62" spans="1:6" ht="15">
      <c r="A62" s="7">
        <v>59</v>
      </c>
      <c r="B62" s="94" t="s">
        <v>278</v>
      </c>
      <c r="C62" s="8">
        <v>11335</v>
      </c>
      <c r="D62" s="83">
        <f>Вода!P62</f>
        <v>76260.0116</v>
      </c>
      <c r="E62" s="83">
        <f>'Водоотведение ХВС'!P62</f>
        <v>76260.0116</v>
      </c>
      <c r="F62" s="83">
        <f>'Водоотведение ГВС'!P62</f>
        <v>30555.179466999998</v>
      </c>
    </row>
    <row r="63" spans="1:6" ht="15">
      <c r="A63" s="7">
        <v>60</v>
      </c>
      <c r="B63" s="94" t="s">
        <v>279</v>
      </c>
      <c r="C63" s="8">
        <v>11136</v>
      </c>
      <c r="D63" s="83">
        <f>Вода!P63</f>
        <v>96392.38883679999</v>
      </c>
      <c r="E63" s="83">
        <f>'Водоотведение ХВС'!P63</f>
        <v>96392.38883679999</v>
      </c>
      <c r="F63" s="83">
        <f>'Водоотведение ГВС'!P63</f>
        <v>54310.99271599999</v>
      </c>
    </row>
    <row r="64" spans="1:6" ht="15">
      <c r="A64" s="7">
        <v>61</v>
      </c>
      <c r="B64" s="94" t="s">
        <v>280</v>
      </c>
      <c r="C64" s="8">
        <v>11467</v>
      </c>
      <c r="D64" s="83">
        <f>Вода!P64</f>
        <v>10744.2002</v>
      </c>
      <c r="E64" s="83">
        <f>'Водоотведение ХВС'!P64</f>
        <v>10744.2002</v>
      </c>
      <c r="F64" s="83">
        <f>'Водоотведение ГВС'!P64</f>
        <v>13518.71666</v>
      </c>
    </row>
    <row r="65" spans="1:6" ht="15">
      <c r="A65" s="7">
        <v>62</v>
      </c>
      <c r="B65" s="94" t="s">
        <v>281</v>
      </c>
      <c r="C65" s="8">
        <v>11138</v>
      </c>
      <c r="D65" s="83">
        <f>Вода!P65</f>
        <v>13984.741648800002</v>
      </c>
      <c r="E65" s="83">
        <f>'Водоотведение ХВС'!P65</f>
        <v>13984.741648800002</v>
      </c>
      <c r="F65" s="83">
        <f>'Водоотведение ГВС'!P65</f>
        <v>6932.1117056</v>
      </c>
    </row>
    <row r="66" spans="1:6" ht="15">
      <c r="A66" s="7">
        <v>63</v>
      </c>
      <c r="B66" s="94" t="s">
        <v>282</v>
      </c>
      <c r="C66" s="8">
        <v>11469</v>
      </c>
      <c r="D66" s="83">
        <f>Вода!P66</f>
        <v>6926.6766692</v>
      </c>
      <c r="E66" s="83">
        <f>'Водоотведение ХВС'!P66</f>
        <v>6926.6766692</v>
      </c>
      <c r="F66" s="83">
        <f>'Водоотведение ГВС'!P66</f>
        <v>7229.10952</v>
      </c>
    </row>
    <row r="67" spans="1:6" ht="15">
      <c r="A67" s="7">
        <v>64</v>
      </c>
      <c r="B67" s="94" t="s">
        <v>283</v>
      </c>
      <c r="C67" s="8">
        <v>11140</v>
      </c>
      <c r="D67" s="83">
        <f>Вода!P67</f>
        <v>13594.606744199999</v>
      </c>
      <c r="E67" s="83">
        <f>'Водоотведение ХВС'!P67</f>
        <v>13594.606744199999</v>
      </c>
      <c r="F67" s="83">
        <f>'Водоотведение ГВС'!P67</f>
        <v>12981.620289199998</v>
      </c>
    </row>
    <row r="68" spans="1:6" ht="15">
      <c r="A68" s="7">
        <v>65</v>
      </c>
      <c r="B68" s="94" t="s">
        <v>284</v>
      </c>
      <c r="C68" s="8">
        <v>11102</v>
      </c>
      <c r="D68" s="83">
        <f>Вода!P68</f>
        <v>79458.32553239999</v>
      </c>
      <c r="E68" s="83">
        <f>'Водоотведение ХВС'!P68</f>
        <v>79458.32553239999</v>
      </c>
      <c r="F68" s="83">
        <f>'Водоотведение ГВС'!P68</f>
        <v>43737.43059999999</v>
      </c>
    </row>
    <row r="69" spans="1:6" ht="15">
      <c r="A69" s="7">
        <v>66</v>
      </c>
      <c r="B69" s="94" t="s">
        <v>285</v>
      </c>
      <c r="C69" s="8">
        <v>11142</v>
      </c>
      <c r="D69" s="83">
        <f>Вода!P69</f>
        <v>20185.3472554</v>
      </c>
      <c r="E69" s="83">
        <f>'Водоотведение ХВС'!P69</f>
        <v>20185.3472554</v>
      </c>
      <c r="F69" s="83">
        <f>'Водоотведение ГВС'!P69</f>
        <v>15522.501294399997</v>
      </c>
    </row>
    <row r="70" spans="1:6" ht="15">
      <c r="A70" s="7">
        <v>67</v>
      </c>
      <c r="B70" s="94" t="s">
        <v>286</v>
      </c>
      <c r="C70" s="8">
        <v>11473</v>
      </c>
      <c r="D70" s="83">
        <f>Вода!P70</f>
        <v>10683.741295999998</v>
      </c>
      <c r="E70" s="83">
        <f>'Водоотведение ХВС'!P70</f>
        <v>10683.741295999998</v>
      </c>
      <c r="F70" s="83">
        <f>'Водоотведение ГВС'!P70</f>
        <v>7284.309520000001</v>
      </c>
    </row>
    <row r="71" spans="1:6" ht="15">
      <c r="A71" s="7">
        <v>68</v>
      </c>
      <c r="B71" s="94" t="s">
        <v>287</v>
      </c>
      <c r="C71" s="8">
        <v>11475</v>
      </c>
      <c r="D71" s="83">
        <f>Вода!P71</f>
        <v>16389.6812</v>
      </c>
      <c r="E71" s="83">
        <f>'Водоотведение ХВС'!P71</f>
        <v>16389.6812</v>
      </c>
      <c r="F71" s="83">
        <f>'Водоотведение ГВС'!P71</f>
        <v>19048.3738</v>
      </c>
    </row>
    <row r="72" spans="1:6" ht="15">
      <c r="A72" s="7">
        <v>69</v>
      </c>
      <c r="B72" s="94" t="s">
        <v>288</v>
      </c>
      <c r="C72" s="8">
        <v>11146</v>
      </c>
      <c r="D72" s="83">
        <f>Вода!P72</f>
        <v>52418.6217712</v>
      </c>
      <c r="E72" s="83">
        <f>'Водоотведение ХВС'!P72</f>
        <v>52418.6217712</v>
      </c>
      <c r="F72" s="83">
        <f>'Водоотведение ГВС'!P72</f>
        <v>28672.734122</v>
      </c>
    </row>
    <row r="73" spans="1:6" ht="15">
      <c r="A73" s="7">
        <v>70</v>
      </c>
      <c r="B73" s="94" t="s">
        <v>289</v>
      </c>
      <c r="C73" s="8">
        <v>11148</v>
      </c>
      <c r="D73" s="83">
        <f>Вода!P73</f>
        <v>48001.61780000001</v>
      </c>
      <c r="E73" s="83">
        <f>'Водоотведение ХВС'!P73</f>
        <v>48001.61780000001</v>
      </c>
      <c r="F73" s="83">
        <f>'Водоотведение ГВС'!P73</f>
        <v>27818.232472000003</v>
      </c>
    </row>
    <row r="74" spans="1:6" ht="15">
      <c r="A74" s="7">
        <v>71</v>
      </c>
      <c r="B74" s="94" t="s">
        <v>290</v>
      </c>
      <c r="C74" s="8">
        <v>11109</v>
      </c>
      <c r="D74" s="83">
        <f>Вода!P74</f>
        <v>162855.52335419998</v>
      </c>
      <c r="E74" s="83">
        <f>'Водоотведение ХВС'!P74</f>
        <v>162855.52335419998</v>
      </c>
      <c r="F74" s="83">
        <f>'Водоотведение ГВС'!P74</f>
        <v>49849.967644000004</v>
      </c>
    </row>
    <row r="75" spans="1:6" ht="15">
      <c r="A75" s="7">
        <v>72</v>
      </c>
      <c r="B75" s="94" t="s">
        <v>291</v>
      </c>
      <c r="C75" s="8">
        <v>11149</v>
      </c>
      <c r="D75" s="83">
        <f>Вода!P75</f>
        <v>93264.9053072</v>
      </c>
      <c r="E75" s="83">
        <f>'Водоотведение ХВС'!P75</f>
        <v>93264.9053072</v>
      </c>
      <c r="F75" s="83">
        <f>'Водоотведение ГВС'!P75</f>
        <v>52213.788867999996</v>
      </c>
    </row>
    <row r="76" spans="1:6" ht="15">
      <c r="A76" s="7">
        <v>73</v>
      </c>
      <c r="B76" s="94" t="s">
        <v>292</v>
      </c>
      <c r="C76" s="8">
        <v>11152</v>
      </c>
      <c r="D76" s="83">
        <f>Вода!P76</f>
        <v>74410.77514079999</v>
      </c>
      <c r="E76" s="83">
        <f>'Водоотведение ХВС'!P76</f>
        <v>74410.77514079999</v>
      </c>
      <c r="F76" s="83">
        <f>'Водоотведение ГВС'!P76</f>
        <v>22464.4061472</v>
      </c>
    </row>
    <row r="77" spans="1:6" ht="15">
      <c r="A77" s="7">
        <v>74</v>
      </c>
      <c r="B77" s="94" t="s">
        <v>293</v>
      </c>
      <c r="C77" s="8">
        <v>11154</v>
      </c>
      <c r="D77" s="83">
        <f>Вода!P77</f>
        <v>150698.4685216</v>
      </c>
      <c r="E77" s="83">
        <f>'Водоотведение ХВС'!P77</f>
        <v>150698.4685216</v>
      </c>
      <c r="F77" s="83">
        <f>'Водоотведение ГВС'!P77</f>
        <v>100702.950274</v>
      </c>
    </row>
    <row r="78" spans="1:6" ht="15">
      <c r="A78" s="7">
        <v>75</v>
      </c>
      <c r="B78" s="94" t="s">
        <v>294</v>
      </c>
      <c r="C78" s="8">
        <v>11157</v>
      </c>
      <c r="D78" s="83">
        <f>Вода!P78</f>
        <v>110114.81852160001</v>
      </c>
      <c r="E78" s="83">
        <f>'Водоотведение ХВС'!P78</f>
        <v>110114.81852160001</v>
      </c>
      <c r="F78" s="83">
        <f>'Водоотведение ГВС'!P78</f>
        <v>59417.06295299999</v>
      </c>
    </row>
    <row r="79" spans="1:6" ht="15">
      <c r="A79" s="7">
        <v>76</v>
      </c>
      <c r="B79" s="94" t="s">
        <v>295</v>
      </c>
      <c r="C79" s="8">
        <v>11107</v>
      </c>
      <c r="D79" s="83">
        <f>Вода!P79</f>
        <v>52214.637158000005</v>
      </c>
      <c r="E79" s="83">
        <f>'Водоотведение ХВС'!P79</f>
        <v>52214.637158000005</v>
      </c>
      <c r="F79" s="83">
        <f>'Водоотведение ГВС'!P79</f>
        <v>6278.243963999999</v>
      </c>
    </row>
    <row r="80" spans="1:6" ht="15">
      <c r="A80" s="7">
        <v>77</v>
      </c>
      <c r="B80" s="94" t="s">
        <v>296</v>
      </c>
      <c r="C80" s="8">
        <v>11160</v>
      </c>
      <c r="D80" s="83">
        <f>Вода!P80</f>
        <v>155575.9982848</v>
      </c>
      <c r="E80" s="83">
        <f>'Водоотведение ХВС'!P80</f>
        <v>155575.9982848</v>
      </c>
      <c r="F80" s="83">
        <f>'Водоотведение ГВС'!P80</f>
        <v>85750.2652974</v>
      </c>
    </row>
    <row r="81" spans="1:6" ht="15">
      <c r="A81" s="7">
        <v>78</v>
      </c>
      <c r="B81" s="94" t="s">
        <v>297</v>
      </c>
      <c r="C81" s="10">
        <v>32007</v>
      </c>
      <c r="D81" s="83">
        <f>Вода!P81</f>
        <v>0</v>
      </c>
      <c r="E81" s="83">
        <f>'Водоотведение ХВС'!P81</f>
        <v>0</v>
      </c>
      <c r="F81" s="83">
        <f>'Водоотведение ГВС'!P81</f>
        <v>0</v>
      </c>
    </row>
    <row r="82" spans="1:6" ht="15">
      <c r="A82" s="7">
        <v>79</v>
      </c>
      <c r="B82" s="94" t="s">
        <v>298</v>
      </c>
      <c r="C82" s="10">
        <v>32009</v>
      </c>
      <c r="D82" s="83">
        <f>Вода!P82</f>
        <v>0</v>
      </c>
      <c r="E82" s="83">
        <f>'Водоотведение ХВС'!P82</f>
        <v>0</v>
      </c>
      <c r="F82" s="83">
        <f>'Водоотведение ГВС'!P82</f>
        <v>0</v>
      </c>
    </row>
    <row r="83" spans="1:6" ht="15">
      <c r="A83" s="7">
        <v>80</v>
      </c>
      <c r="B83" s="94" t="s">
        <v>299</v>
      </c>
      <c r="C83" s="8">
        <v>11108</v>
      </c>
      <c r="D83" s="83">
        <f>Вода!P83</f>
        <v>78815.10437900001</v>
      </c>
      <c r="E83" s="83">
        <f>'Водоотведение ХВС'!P83</f>
        <v>78815.10437900001</v>
      </c>
      <c r="F83" s="83">
        <f>'Водоотведение ГВС'!P83</f>
        <v>43052.481304</v>
      </c>
    </row>
    <row r="84" spans="1:6" ht="15">
      <c r="A84" s="7">
        <v>81</v>
      </c>
      <c r="B84" s="94" t="s">
        <v>300</v>
      </c>
      <c r="C84" s="8">
        <v>11309</v>
      </c>
      <c r="D84" s="83">
        <f>Вода!P84</f>
        <v>78515.816557</v>
      </c>
      <c r="E84" s="83">
        <f>'Водоотведение ХВС'!P84</f>
        <v>78515.816557</v>
      </c>
      <c r="F84" s="83">
        <f>'Водоотведение ГВС'!P84</f>
        <v>50679.386565999994</v>
      </c>
    </row>
    <row r="85" spans="1:6" ht="15">
      <c r="A85" s="7">
        <v>82</v>
      </c>
      <c r="B85" s="94" t="s">
        <v>301</v>
      </c>
      <c r="C85" s="8">
        <v>12401</v>
      </c>
      <c r="D85" s="83">
        <f>Вода!P85</f>
        <v>185817.34093500001</v>
      </c>
      <c r="E85" s="83">
        <f>'Водоотведение ХВС'!P85</f>
        <v>185817.34093500001</v>
      </c>
      <c r="F85" s="83">
        <f>'Водоотведение ГВС'!P85</f>
        <v>79207.14388419999</v>
      </c>
    </row>
    <row r="86" spans="1:6" ht="15">
      <c r="A86" s="7">
        <v>83</v>
      </c>
      <c r="B86" s="94" t="s">
        <v>302</v>
      </c>
      <c r="C86" s="8">
        <v>12405</v>
      </c>
      <c r="D86" s="83">
        <f>Вода!P86</f>
        <v>143430.8121508</v>
      </c>
      <c r="E86" s="83">
        <f>'Водоотведение ХВС'!P86</f>
        <v>143430.8121508</v>
      </c>
      <c r="F86" s="83">
        <f>'Водоотведение ГВС'!P86</f>
        <v>105868.360164</v>
      </c>
    </row>
    <row r="87" spans="1:6" ht="15">
      <c r="A87" s="7">
        <v>84</v>
      </c>
      <c r="B87" s="94" t="s">
        <v>303</v>
      </c>
      <c r="C87" s="8">
        <v>12402</v>
      </c>
      <c r="D87" s="83">
        <f>Вода!P87</f>
        <v>174388.107013</v>
      </c>
      <c r="E87" s="83">
        <f>'Водоотведение ХВС'!P87</f>
        <v>174388.107013</v>
      </c>
      <c r="F87" s="83">
        <f>'Водоотведение ГВС'!P87</f>
        <v>102911.83315420002</v>
      </c>
    </row>
    <row r="88" spans="1:6" ht="15">
      <c r="A88" s="7">
        <v>85</v>
      </c>
      <c r="B88" s="94" t="s">
        <v>304</v>
      </c>
      <c r="C88" s="8">
        <v>12403</v>
      </c>
      <c r="D88" s="83">
        <f>Вода!P88</f>
        <v>21352.1521508</v>
      </c>
      <c r="E88" s="83">
        <f>'Водоотведение ХВС'!P88</f>
        <v>21352.1521508</v>
      </c>
      <c r="F88" s="83">
        <f>'Водоотведение ГВС'!P88</f>
        <v>14731.922569800001</v>
      </c>
    </row>
    <row r="89" spans="1:6" ht="15">
      <c r="A89" s="7">
        <v>86</v>
      </c>
      <c r="B89" s="94" t="s">
        <v>305</v>
      </c>
      <c r="C89" s="8">
        <v>12404</v>
      </c>
      <c r="D89" s="83">
        <f>Вода!P89</f>
        <v>143666.527013</v>
      </c>
      <c r="E89" s="83">
        <f>'Водоотведение ХВС'!P89</f>
        <v>143666.527013</v>
      </c>
      <c r="F89" s="83">
        <f>'Водоотведение ГВС'!P89</f>
        <v>87390.87236719999</v>
      </c>
    </row>
    <row r="90" spans="1:6" ht="15">
      <c r="A90" s="7">
        <v>87</v>
      </c>
      <c r="B90" s="94" t="s">
        <v>306</v>
      </c>
      <c r="C90" s="8">
        <v>21306</v>
      </c>
      <c r="D90" s="83">
        <f>Вода!P90</f>
        <v>2072.9900000000002</v>
      </c>
      <c r="E90" s="83">
        <f>'Водоотведение ХВС'!P90</f>
        <v>0</v>
      </c>
      <c r="F90" s="83">
        <f>'Водоотведение ГВС'!P90</f>
        <v>0</v>
      </c>
    </row>
    <row r="91" spans="1:6" ht="15">
      <c r="A91" s="7">
        <v>88</v>
      </c>
      <c r="B91" s="94" t="s">
        <v>307</v>
      </c>
      <c r="C91" s="9"/>
      <c r="D91" s="83">
        <f>Вода!P91</f>
        <v>4006.4500000000003</v>
      </c>
      <c r="E91" s="83">
        <f>'Водоотведение ХВС'!P91</f>
        <v>0</v>
      </c>
      <c r="F91" s="83">
        <f>'Водоотведение ГВС'!P91</f>
        <v>0</v>
      </c>
    </row>
    <row r="92" spans="1:6" ht="15">
      <c r="A92" s="7">
        <v>89</v>
      </c>
      <c r="B92" s="94" t="s">
        <v>308</v>
      </c>
      <c r="C92" s="8">
        <v>21308</v>
      </c>
      <c r="D92" s="83">
        <f>Вода!P92</f>
        <v>3642.170284</v>
      </c>
      <c r="E92" s="83">
        <f>'Водоотведение ХВС'!P92</f>
        <v>0</v>
      </c>
      <c r="F92" s="83">
        <f>'Водоотведение ГВС'!P92</f>
        <v>0</v>
      </c>
    </row>
    <row r="93" spans="1:6" ht="15">
      <c r="A93" s="7">
        <v>90</v>
      </c>
      <c r="B93" s="94" t="s">
        <v>309</v>
      </c>
      <c r="C93" s="8">
        <v>21309</v>
      </c>
      <c r="D93" s="83">
        <f>Вода!P93</f>
        <v>728.218952</v>
      </c>
      <c r="E93" s="83">
        <f>'Водоотведение ХВС'!P93</f>
        <v>0</v>
      </c>
      <c r="F93" s="83">
        <f>'Водоотведение ГВС'!P93</f>
        <v>0</v>
      </c>
    </row>
    <row r="94" spans="1:6" ht="15">
      <c r="A94" s="7">
        <v>91</v>
      </c>
      <c r="B94" s="94" t="s">
        <v>310</v>
      </c>
      <c r="C94" s="8">
        <v>22194</v>
      </c>
      <c r="D94" s="83">
        <f>Вода!P94</f>
        <v>1591.46</v>
      </c>
      <c r="E94" s="83">
        <f>'Водоотведение ХВС'!P94</f>
        <v>0</v>
      </c>
      <c r="F94" s="83">
        <f>'Водоотведение ГВС'!P94</f>
        <v>0</v>
      </c>
    </row>
    <row r="95" spans="1:6" ht="15">
      <c r="A95" s="7">
        <v>92</v>
      </c>
      <c r="B95" s="94" t="s">
        <v>311</v>
      </c>
      <c r="C95" s="8">
        <v>22155</v>
      </c>
      <c r="D95" s="83">
        <f>Вода!P95</f>
        <v>5173.56</v>
      </c>
      <c r="E95" s="83">
        <f>'Водоотведение ХВС'!P95</f>
        <v>0</v>
      </c>
      <c r="F95" s="83">
        <f>'Водоотведение ГВС'!P95</f>
        <v>0</v>
      </c>
    </row>
    <row r="96" spans="1:6" ht="15">
      <c r="A96" s="7">
        <v>93</v>
      </c>
      <c r="B96" s="94" t="s">
        <v>312</v>
      </c>
      <c r="C96" s="8">
        <v>22156</v>
      </c>
      <c r="D96" s="83">
        <f>Вода!P96</f>
        <v>3581.7</v>
      </c>
      <c r="E96" s="83">
        <f>'Водоотведение ХВС'!P96</f>
        <v>0</v>
      </c>
      <c r="F96" s="83">
        <f>'Водоотведение ГВС'!P96</f>
        <v>0</v>
      </c>
    </row>
    <row r="97" spans="1:6" ht="15">
      <c r="A97" s="7">
        <v>94</v>
      </c>
      <c r="B97" s="94" t="s">
        <v>313</v>
      </c>
      <c r="C97" s="8">
        <v>22166</v>
      </c>
      <c r="D97" s="83">
        <f>Вода!P97</f>
        <v>9958.140000000001</v>
      </c>
      <c r="E97" s="83">
        <f>'Водоотведение ХВС'!P97</f>
        <v>9955.144</v>
      </c>
      <c r="F97" s="83">
        <f>'Водоотведение ГВС'!P97</f>
        <v>0</v>
      </c>
    </row>
    <row r="98" spans="1:6" ht="15">
      <c r="A98" s="7">
        <v>95</v>
      </c>
      <c r="B98" s="94" t="s">
        <v>314</v>
      </c>
      <c r="C98" s="8">
        <v>22190</v>
      </c>
      <c r="D98" s="83">
        <f>Вода!P98</f>
        <v>24873.059999999994</v>
      </c>
      <c r="E98" s="83">
        <f>'Водоотведение ХВС'!P98</f>
        <v>24873.059999999994</v>
      </c>
      <c r="F98" s="83">
        <f>'Водоотведение ГВС'!P98</f>
        <v>0</v>
      </c>
    </row>
    <row r="99" spans="1:6" ht="15">
      <c r="A99" s="7">
        <v>96</v>
      </c>
      <c r="B99" s="94" t="s">
        <v>315</v>
      </c>
      <c r="C99" s="8">
        <v>22191</v>
      </c>
      <c r="D99" s="83">
        <f>Вода!P99</f>
        <v>27857.64</v>
      </c>
      <c r="E99" s="83">
        <f>'Водоотведение ХВС'!P99</f>
        <v>27857.64</v>
      </c>
      <c r="F99" s="83">
        <f>'Водоотведение ГВС'!P99</f>
        <v>0</v>
      </c>
    </row>
    <row r="100" spans="1:6" ht="15">
      <c r="A100" s="7">
        <v>97</v>
      </c>
      <c r="B100" s="94" t="s">
        <v>316</v>
      </c>
      <c r="C100" s="8">
        <v>22192</v>
      </c>
      <c r="D100" s="83">
        <f>Вода!P100</f>
        <v>6964.5</v>
      </c>
      <c r="E100" s="83">
        <f>'Водоотведение ХВС'!P100</f>
        <v>6964.4998624</v>
      </c>
      <c r="F100" s="83">
        <f>'Водоотведение ГВС'!P100</f>
        <v>0</v>
      </c>
    </row>
    <row r="101" spans="1:6" ht="15">
      <c r="A101" s="7">
        <v>98</v>
      </c>
      <c r="B101" s="94" t="s">
        <v>317</v>
      </c>
      <c r="C101" s="8">
        <v>22167</v>
      </c>
      <c r="D101" s="83">
        <f>Вода!P101</f>
        <v>4775.58</v>
      </c>
      <c r="E101" s="83">
        <f>'Водоотведение ХВС'!P101</f>
        <v>0</v>
      </c>
      <c r="F101" s="83">
        <f>'Водоотведение ГВС'!P101</f>
        <v>0</v>
      </c>
    </row>
    <row r="102" spans="1:6" ht="15">
      <c r="A102" s="7">
        <v>99</v>
      </c>
      <c r="B102" s="94" t="s">
        <v>318</v>
      </c>
      <c r="C102" s="8">
        <v>22154</v>
      </c>
      <c r="D102" s="83">
        <f>Вода!P102</f>
        <v>2387.8199999999997</v>
      </c>
      <c r="E102" s="83">
        <f>'Водоотведение ХВС'!P102</f>
        <v>0</v>
      </c>
      <c r="F102" s="83">
        <f>'Водоотведение ГВС'!P102</f>
        <v>0</v>
      </c>
    </row>
    <row r="103" spans="1:6" ht="15">
      <c r="A103" s="7">
        <v>100</v>
      </c>
      <c r="B103" s="94" t="s">
        <v>319</v>
      </c>
      <c r="C103" s="8">
        <v>22193</v>
      </c>
      <c r="D103" s="83">
        <f>Вода!P103</f>
        <v>3581.7</v>
      </c>
      <c r="E103" s="83">
        <f>'Водоотведение ХВС'!P103</f>
        <v>0</v>
      </c>
      <c r="F103" s="83">
        <f>'Водоотведение ГВС'!P103</f>
        <v>0</v>
      </c>
    </row>
    <row r="104" spans="1:6" ht="15">
      <c r="A104" s="7">
        <v>101</v>
      </c>
      <c r="B104" s="94" t="s">
        <v>320</v>
      </c>
      <c r="C104" s="8">
        <v>21841</v>
      </c>
      <c r="D104" s="83">
        <f>Вода!P104</f>
        <v>0</v>
      </c>
      <c r="E104" s="83">
        <f>'Водоотведение ХВС'!P104</f>
        <v>0</v>
      </c>
      <c r="F104" s="83">
        <f>'Водоотведение ГВС'!P104</f>
        <v>0</v>
      </c>
    </row>
    <row r="105" spans="1:6" ht="15">
      <c r="A105" s="7">
        <v>102</v>
      </c>
      <c r="B105" s="94" t="s">
        <v>321</v>
      </c>
      <c r="C105" s="8">
        <v>21632</v>
      </c>
      <c r="D105" s="83">
        <f>Вода!P105</f>
        <v>1092.44</v>
      </c>
      <c r="E105" s="83">
        <f>'Водоотведение ХВС'!P105</f>
        <v>0</v>
      </c>
      <c r="F105" s="83">
        <f>'Водоотведение ГВС'!P105</f>
        <v>0</v>
      </c>
    </row>
    <row r="106" spans="1:6" ht="15">
      <c r="A106" s="7">
        <v>103</v>
      </c>
      <c r="B106" s="94" t="s">
        <v>322</v>
      </c>
      <c r="C106" s="9"/>
      <c r="D106" s="83">
        <f>Вода!P106</f>
        <v>10192.76</v>
      </c>
      <c r="E106" s="83">
        <f>'Водоотведение ХВС'!P106</f>
        <v>10192.76</v>
      </c>
      <c r="F106" s="83">
        <f>'Водоотведение ГВС'!P106</f>
        <v>4552.717</v>
      </c>
    </row>
    <row r="107" spans="1:6" ht="15">
      <c r="A107" s="7">
        <v>104</v>
      </c>
      <c r="B107" s="94" t="s">
        <v>323</v>
      </c>
      <c r="C107" s="9"/>
      <c r="D107" s="83">
        <f>Вода!P107</f>
        <v>1092.66</v>
      </c>
      <c r="E107" s="83">
        <f>'Водоотведение ХВС'!P107</f>
        <v>0</v>
      </c>
      <c r="F107" s="83">
        <f>'Водоотведение ГВС'!P107</f>
        <v>0</v>
      </c>
    </row>
    <row r="108" spans="1:6" ht="15">
      <c r="A108" s="7">
        <v>105</v>
      </c>
      <c r="B108" s="94" t="s">
        <v>324</v>
      </c>
      <c r="C108" s="8">
        <v>21313</v>
      </c>
      <c r="D108" s="83">
        <f>Вода!P108</f>
        <v>183.61</v>
      </c>
      <c r="E108" s="83">
        <f>'Водоотведение ХВС'!P108</f>
        <v>0</v>
      </c>
      <c r="F108" s="83">
        <f>'Водоотведение ГВС'!P108</f>
        <v>0</v>
      </c>
    </row>
    <row r="109" spans="1:6" ht="15">
      <c r="A109" s="7">
        <v>106</v>
      </c>
      <c r="B109" s="94" t="s">
        <v>325</v>
      </c>
      <c r="C109" s="8">
        <v>21315</v>
      </c>
      <c r="D109" s="83">
        <f>Вода!P109</f>
        <v>2913.7658079999997</v>
      </c>
      <c r="E109" s="83">
        <f>'Водоотведение ХВС'!P109</f>
        <v>0</v>
      </c>
      <c r="F109" s="83">
        <f>'Водоотведение ГВС'!P109</f>
        <v>0</v>
      </c>
    </row>
    <row r="110" spans="1:6" ht="15">
      <c r="A110" s="7">
        <v>107</v>
      </c>
      <c r="B110" s="94" t="s">
        <v>326</v>
      </c>
      <c r="C110" s="8">
        <v>21161</v>
      </c>
      <c r="D110" s="83">
        <f>Вода!P110</f>
        <v>2549.51</v>
      </c>
      <c r="E110" s="83">
        <f>'Водоотведение ХВС'!P110</f>
        <v>0</v>
      </c>
      <c r="F110" s="83">
        <f>'Водоотведение ГВС'!P110</f>
        <v>0</v>
      </c>
    </row>
    <row r="111" spans="1:6" ht="15">
      <c r="A111" s="7">
        <v>108</v>
      </c>
      <c r="B111" s="94" t="s">
        <v>327</v>
      </c>
      <c r="C111" s="8">
        <v>21150</v>
      </c>
      <c r="D111" s="83">
        <f>Вода!P111</f>
        <v>1249.17</v>
      </c>
      <c r="E111" s="83">
        <f>'Водоотведение ХВС'!P111</f>
        <v>0</v>
      </c>
      <c r="F111" s="83">
        <f>'Водоотведение ГВС'!P111</f>
        <v>0</v>
      </c>
    </row>
    <row r="112" spans="1:6" ht="15">
      <c r="A112" s="7">
        <v>109</v>
      </c>
      <c r="B112" s="94" t="s">
        <v>328</v>
      </c>
      <c r="C112" s="8">
        <v>21152</v>
      </c>
      <c r="D112" s="83">
        <f>Вода!P112</f>
        <v>364.274476</v>
      </c>
      <c r="E112" s="83">
        <f>'Водоотведение ХВС'!P112</f>
        <v>0</v>
      </c>
      <c r="F112" s="83">
        <f>'Водоотведение ГВС'!P112</f>
        <v>0</v>
      </c>
    </row>
    <row r="113" spans="1:6" ht="15">
      <c r="A113" s="7">
        <v>110</v>
      </c>
      <c r="B113" s="94" t="s">
        <v>329</v>
      </c>
      <c r="C113" s="8">
        <v>21316</v>
      </c>
      <c r="D113" s="83">
        <f>Вода!P113</f>
        <v>0</v>
      </c>
      <c r="E113" s="83">
        <f>'Водоотведение ХВС'!P113</f>
        <v>0</v>
      </c>
      <c r="F113" s="83">
        <f>'Водоотведение ГВС'!P113</f>
        <v>0</v>
      </c>
    </row>
    <row r="114" spans="1:6" ht="15">
      <c r="A114" s="7">
        <v>111</v>
      </c>
      <c r="B114" s="94" t="s">
        <v>330</v>
      </c>
      <c r="C114" s="8">
        <v>12007</v>
      </c>
      <c r="D114" s="83">
        <f>Вода!P114</f>
        <v>8135.7874704000005</v>
      </c>
      <c r="E114" s="83">
        <f>'Водоотведение ХВС'!P114</f>
        <v>0</v>
      </c>
      <c r="F114" s="83">
        <f>'Водоотведение ГВС'!P114</f>
        <v>0</v>
      </c>
    </row>
    <row r="115" spans="1:6" ht="15">
      <c r="A115" s="7">
        <v>112</v>
      </c>
      <c r="B115" s="94" t="s">
        <v>331</v>
      </c>
      <c r="C115" s="8">
        <v>21842</v>
      </c>
      <c r="D115" s="83">
        <f>Вода!P115</f>
        <v>0</v>
      </c>
      <c r="E115" s="83">
        <f>'Водоотведение ХВС'!P115</f>
        <v>0</v>
      </c>
      <c r="F115" s="83">
        <f>'Водоотведение ГВС'!P115</f>
        <v>0</v>
      </c>
    </row>
    <row r="116" spans="1:6" ht="15">
      <c r="A116" s="7">
        <v>113</v>
      </c>
      <c r="B116" s="94" t="s">
        <v>332</v>
      </c>
      <c r="C116" s="8">
        <v>21843</v>
      </c>
      <c r="D116" s="83">
        <f>Вода!P116</f>
        <v>0</v>
      </c>
      <c r="E116" s="83">
        <f>'Водоотведение ХВС'!P116</f>
        <v>0</v>
      </c>
      <c r="F116" s="83">
        <f>'Водоотведение ГВС'!P116</f>
        <v>0</v>
      </c>
    </row>
    <row r="117" spans="1:6" ht="15">
      <c r="A117" s="7">
        <v>114</v>
      </c>
      <c r="B117" s="94" t="s">
        <v>333</v>
      </c>
      <c r="C117" s="8">
        <v>21844</v>
      </c>
      <c r="D117" s="83">
        <f>Вода!P117</f>
        <v>0</v>
      </c>
      <c r="E117" s="83">
        <f>'Водоотведение ХВС'!P117</f>
        <v>0</v>
      </c>
      <c r="F117" s="83">
        <f>'Водоотведение ГВС'!P117</f>
        <v>0</v>
      </c>
    </row>
    <row r="118" spans="1:6" ht="15">
      <c r="A118" s="7">
        <v>115</v>
      </c>
      <c r="B118" s="94" t="s">
        <v>334</v>
      </c>
      <c r="C118" s="8">
        <v>21845</v>
      </c>
      <c r="D118" s="83">
        <f>Вода!P118</f>
        <v>0</v>
      </c>
      <c r="E118" s="83">
        <f>'Водоотведение ХВС'!P118</f>
        <v>0</v>
      </c>
      <c r="F118" s="83">
        <f>'Водоотведение ГВС'!P118</f>
        <v>0</v>
      </c>
    </row>
    <row r="119" spans="1:6" ht="15">
      <c r="A119" s="7">
        <v>116</v>
      </c>
      <c r="B119" s="94" t="s">
        <v>335</v>
      </c>
      <c r="C119" s="8">
        <v>21846</v>
      </c>
      <c r="D119" s="83">
        <f>Вода!P119</f>
        <v>0</v>
      </c>
      <c r="E119" s="83">
        <f>'Водоотведение ХВС'!P119</f>
        <v>0</v>
      </c>
      <c r="F119" s="83">
        <f>'Водоотведение ГВС'!P119</f>
        <v>0</v>
      </c>
    </row>
    <row r="120" spans="1:6" ht="15">
      <c r="A120" s="7">
        <v>117</v>
      </c>
      <c r="B120" s="94" t="s">
        <v>336</v>
      </c>
      <c r="C120" s="8">
        <v>21847</v>
      </c>
      <c r="D120" s="83">
        <f>Вода!P120</f>
        <v>0</v>
      </c>
      <c r="E120" s="83">
        <f>'Водоотведение ХВС'!P120</f>
        <v>0</v>
      </c>
      <c r="F120" s="83">
        <f>'Водоотведение ГВС'!P120</f>
        <v>0</v>
      </c>
    </row>
    <row r="121" spans="1:6" ht="15">
      <c r="A121" s="7">
        <v>118</v>
      </c>
      <c r="B121" s="94" t="s">
        <v>337</v>
      </c>
      <c r="C121" s="8">
        <v>21848</v>
      </c>
      <c r="D121" s="83">
        <f>Вода!P121</f>
        <v>0</v>
      </c>
      <c r="E121" s="83">
        <f>'Водоотведение ХВС'!P121</f>
        <v>0</v>
      </c>
      <c r="F121" s="83">
        <f>'Водоотведение ГВС'!P121</f>
        <v>0</v>
      </c>
    </row>
    <row r="122" spans="1:6" ht="15">
      <c r="A122" s="7">
        <v>119</v>
      </c>
      <c r="B122" s="94" t="s">
        <v>338</v>
      </c>
      <c r="C122" s="8">
        <v>21850</v>
      </c>
      <c r="D122" s="83">
        <f>Вода!P122</f>
        <v>0</v>
      </c>
      <c r="E122" s="83">
        <f>'Водоотведение ХВС'!P122</f>
        <v>0</v>
      </c>
      <c r="F122" s="83">
        <f>'Водоотведение ГВС'!P122</f>
        <v>0</v>
      </c>
    </row>
    <row r="123" spans="1:6" ht="15">
      <c r="A123" s="7">
        <v>120</v>
      </c>
      <c r="B123" s="94" t="s">
        <v>339</v>
      </c>
      <c r="C123" s="8">
        <v>21853</v>
      </c>
      <c r="D123" s="83">
        <f>Вода!P123</f>
        <v>0</v>
      </c>
      <c r="E123" s="83">
        <f>'Водоотведение ХВС'!P123</f>
        <v>0</v>
      </c>
      <c r="F123" s="83">
        <f>'Водоотведение ГВС'!P123</f>
        <v>0</v>
      </c>
    </row>
    <row r="124" spans="1:6" ht="15">
      <c r="A124" s="7">
        <v>121</v>
      </c>
      <c r="B124" s="94" t="s">
        <v>340</v>
      </c>
      <c r="C124" s="8">
        <v>21854</v>
      </c>
      <c r="D124" s="83">
        <f>Вода!P124</f>
        <v>0</v>
      </c>
      <c r="E124" s="83">
        <f>'Водоотведение ХВС'!P124</f>
        <v>0</v>
      </c>
      <c r="F124" s="83">
        <f>'Водоотведение ГВС'!P124</f>
        <v>0</v>
      </c>
    </row>
    <row r="125" spans="1:6" ht="15">
      <c r="A125" s="7">
        <v>122</v>
      </c>
      <c r="B125" s="94" t="s">
        <v>341</v>
      </c>
      <c r="C125" s="8">
        <v>21325</v>
      </c>
      <c r="D125" s="83">
        <f>Вода!P125</f>
        <v>364.26000000000005</v>
      </c>
      <c r="E125" s="83">
        <f>'Водоотведение ХВС'!P125</f>
        <v>0</v>
      </c>
      <c r="F125" s="83">
        <f>'Водоотведение ГВС'!P125</f>
        <v>0</v>
      </c>
    </row>
    <row r="126" spans="1:6" ht="15">
      <c r="A126" s="7">
        <v>123</v>
      </c>
      <c r="B126" s="94" t="s">
        <v>342</v>
      </c>
      <c r="C126" s="8">
        <v>21330</v>
      </c>
      <c r="D126" s="83">
        <f>Вода!P126</f>
        <v>2185.326856</v>
      </c>
      <c r="E126" s="83">
        <f>'Водоотведение ХВС'!P126</f>
        <v>0</v>
      </c>
      <c r="F126" s="83">
        <f>'Водоотведение ГВС'!P126</f>
        <v>0</v>
      </c>
    </row>
    <row r="127" spans="1:6" ht="15">
      <c r="A127" s="7">
        <v>124</v>
      </c>
      <c r="B127" s="94" t="s">
        <v>343</v>
      </c>
      <c r="C127" s="11">
        <v>23637</v>
      </c>
      <c r="D127" s="83">
        <f>Вода!P127</f>
        <v>0</v>
      </c>
      <c r="E127" s="83">
        <f>'Водоотведение ХВС'!P127</f>
        <v>0</v>
      </c>
      <c r="F127" s="83">
        <f>'Водоотведение ГВС'!P127</f>
        <v>0</v>
      </c>
    </row>
    <row r="128" spans="1:6" ht="15">
      <c r="A128" s="7">
        <v>125</v>
      </c>
      <c r="B128" s="94" t="s">
        <v>344</v>
      </c>
      <c r="C128" s="8">
        <v>23638</v>
      </c>
      <c r="D128" s="83">
        <f>Вода!P128</f>
        <v>0</v>
      </c>
      <c r="E128" s="83">
        <f>'Водоотведение ХВС'!P128</f>
        <v>0</v>
      </c>
      <c r="F128" s="83">
        <f>'Водоотведение ГВС'!P128</f>
        <v>0</v>
      </c>
    </row>
    <row r="129" spans="1:6" ht="15">
      <c r="A129" s="7">
        <v>126</v>
      </c>
      <c r="B129" s="94" t="s">
        <v>345</v>
      </c>
      <c r="C129" s="8">
        <v>12016</v>
      </c>
      <c r="D129" s="83">
        <f>Вода!P129</f>
        <v>0</v>
      </c>
      <c r="E129" s="83">
        <f>'Водоотведение ХВС'!P129</f>
        <v>0</v>
      </c>
      <c r="F129" s="83">
        <f>'Водоотведение ГВС'!P129</f>
        <v>0</v>
      </c>
    </row>
    <row r="130" spans="1:6" ht="15">
      <c r="A130" s="7">
        <v>127</v>
      </c>
      <c r="B130" s="94" t="s">
        <v>346</v>
      </c>
      <c r="C130" s="8">
        <v>12015</v>
      </c>
      <c r="D130" s="83">
        <f>Вода!P130</f>
        <v>6659.6119</v>
      </c>
      <c r="E130" s="83">
        <f>'Водоотведение ХВС'!P130</f>
        <v>0</v>
      </c>
      <c r="F130" s="83">
        <f>'Водоотведение ГВС'!P130</f>
        <v>0</v>
      </c>
    </row>
    <row r="131" spans="1:6" ht="15">
      <c r="A131" s="7">
        <v>128</v>
      </c>
      <c r="B131" s="94" t="s">
        <v>347</v>
      </c>
      <c r="C131" s="8">
        <v>19498</v>
      </c>
      <c r="D131" s="83">
        <f>Вода!P131</f>
        <v>157895.3296936</v>
      </c>
      <c r="E131" s="83">
        <f>'Водоотведение ХВС'!P131</f>
        <v>157895.3296936</v>
      </c>
      <c r="F131" s="83">
        <f>'Водоотведение ГВС'!P131</f>
        <v>78578.363036</v>
      </c>
    </row>
    <row r="132" spans="1:6" ht="15">
      <c r="A132" s="7">
        <v>129</v>
      </c>
      <c r="B132" s="94" t="s">
        <v>348</v>
      </c>
      <c r="C132" s="8">
        <v>12501</v>
      </c>
      <c r="D132" s="83">
        <f>Вода!P132</f>
        <v>637324.5283494</v>
      </c>
      <c r="E132" s="83">
        <f>'Водоотведение ХВС'!P132</f>
        <v>637324.5283494</v>
      </c>
      <c r="F132" s="83">
        <f>'Водоотведение ГВС'!P132</f>
        <v>342333.531342</v>
      </c>
    </row>
    <row r="133" spans="1:6" ht="15">
      <c r="A133" s="7">
        <v>130</v>
      </c>
      <c r="B133" s="94" t="s">
        <v>349</v>
      </c>
      <c r="C133" s="8">
        <v>12502</v>
      </c>
      <c r="D133" s="83">
        <f>Вода!P133</f>
        <v>141134.95576019998</v>
      </c>
      <c r="E133" s="83">
        <f>'Водоотведение ХВС'!P133</f>
        <v>141134.95576019998</v>
      </c>
      <c r="F133" s="83">
        <f>'Водоотведение ГВС'!P133</f>
        <v>73209.45707820001</v>
      </c>
    </row>
    <row r="134" spans="1:6" ht="15">
      <c r="A134" s="7">
        <v>131</v>
      </c>
      <c r="B134" s="94" t="s">
        <v>350</v>
      </c>
      <c r="C134" s="8">
        <v>12503</v>
      </c>
      <c r="D134" s="83">
        <f>Вода!P134</f>
        <v>165864.0591212</v>
      </c>
      <c r="E134" s="83">
        <f>'Водоотведение ХВС'!P134</f>
        <v>165864.0591212</v>
      </c>
      <c r="F134" s="83">
        <f>'Водоотведение ГВС'!P134</f>
        <v>84711.81851620002</v>
      </c>
    </row>
    <row r="135" spans="1:6" ht="15">
      <c r="A135" s="7">
        <v>132</v>
      </c>
      <c r="B135" s="94" t="s">
        <v>351</v>
      </c>
      <c r="C135" s="8">
        <v>12504</v>
      </c>
      <c r="D135" s="83">
        <f>Вода!P135</f>
        <v>171825.52851519996</v>
      </c>
      <c r="E135" s="83">
        <f>'Водоотведение ХВС'!P135</f>
        <v>171825.52851519996</v>
      </c>
      <c r="F135" s="83">
        <f>'Водоотведение ГВС'!P135</f>
        <v>83955.83551320001</v>
      </c>
    </row>
    <row r="136" spans="1:6" ht="15">
      <c r="A136" s="7">
        <v>133</v>
      </c>
      <c r="B136" s="94" t="s">
        <v>799</v>
      </c>
      <c r="C136" s="10">
        <v>10005</v>
      </c>
      <c r="D136" s="83">
        <f>Вода!P136</f>
        <v>0</v>
      </c>
      <c r="E136" s="83">
        <f>'Водоотведение ХВС'!P136</f>
        <v>0</v>
      </c>
      <c r="F136" s="83">
        <f>'Водоотведение ГВС'!P136</f>
        <v>0</v>
      </c>
    </row>
    <row r="137" spans="1:6" ht="15">
      <c r="A137" s="7">
        <v>134</v>
      </c>
      <c r="B137" s="94" t="s">
        <v>352</v>
      </c>
      <c r="C137" s="8">
        <v>12011</v>
      </c>
      <c r="D137" s="83">
        <f>Вода!P137</f>
        <v>3862.54476</v>
      </c>
      <c r="E137" s="83">
        <f>'Водоотведение ХВС'!P137</f>
        <v>0</v>
      </c>
      <c r="F137" s="83">
        <f>'Водоотведение ГВС'!P137</f>
        <v>0</v>
      </c>
    </row>
    <row r="138" spans="1:6" ht="15">
      <c r="A138" s="7">
        <v>135</v>
      </c>
      <c r="B138" s="94" t="s">
        <v>353</v>
      </c>
      <c r="C138" s="8">
        <v>21442</v>
      </c>
      <c r="D138" s="83">
        <f>Вода!P138</f>
        <v>3642.1647599999997</v>
      </c>
      <c r="E138" s="83">
        <f>'Водоотведение ХВС'!P138</f>
        <v>0</v>
      </c>
      <c r="F138" s="83">
        <f>'Водоотведение ГВС'!P138</f>
        <v>0</v>
      </c>
    </row>
    <row r="139" spans="1:6" ht="15">
      <c r="A139" s="7">
        <v>136</v>
      </c>
      <c r="B139" s="94" t="s">
        <v>354</v>
      </c>
      <c r="C139" s="8">
        <v>12019</v>
      </c>
      <c r="D139" s="83">
        <f>Вода!P139</f>
        <v>1105.3899999999999</v>
      </c>
      <c r="E139" s="83">
        <f>'Водоотведение ХВС'!P139</f>
        <v>0</v>
      </c>
      <c r="F139" s="83">
        <f>'Водоотведение ГВС'!P139</f>
        <v>0</v>
      </c>
    </row>
    <row r="140" spans="1:6" ht="15">
      <c r="A140" s="7">
        <v>137</v>
      </c>
      <c r="B140" s="94" t="s">
        <v>355</v>
      </c>
      <c r="C140" s="8">
        <v>12020</v>
      </c>
      <c r="D140" s="83">
        <f>Вода!P140</f>
        <v>3820.61</v>
      </c>
      <c r="E140" s="83">
        <f>'Водоотведение ХВС'!P140</f>
        <v>0</v>
      </c>
      <c r="F140" s="83">
        <f>'Водоотведение ГВС'!P140</f>
        <v>0</v>
      </c>
    </row>
    <row r="141" spans="1:6" ht="15">
      <c r="A141" s="7">
        <v>138</v>
      </c>
      <c r="B141" s="94" t="s">
        <v>356</v>
      </c>
      <c r="C141" s="8">
        <v>12021</v>
      </c>
      <c r="D141" s="83">
        <f>Вода!P141</f>
        <v>3786.049236</v>
      </c>
      <c r="E141" s="83">
        <f>'Водоотведение ХВС'!P141</f>
        <v>0</v>
      </c>
      <c r="F141" s="83">
        <f>'Водоотведение ГВС'!P141</f>
        <v>0</v>
      </c>
    </row>
    <row r="142" spans="1:6" ht="15">
      <c r="A142" s="7">
        <v>139</v>
      </c>
      <c r="B142" s="94" t="s">
        <v>357</v>
      </c>
      <c r="C142" s="8">
        <v>22139</v>
      </c>
      <c r="D142" s="83">
        <f>Вода!P142</f>
        <v>0</v>
      </c>
      <c r="E142" s="83">
        <f>'Водоотведение ХВС'!P142</f>
        <v>0</v>
      </c>
      <c r="F142" s="83">
        <f>'Водоотведение ГВС'!P142</f>
        <v>0</v>
      </c>
    </row>
    <row r="143" spans="1:6" ht="15">
      <c r="A143" s="7">
        <v>140</v>
      </c>
      <c r="B143" s="94" t="s">
        <v>358</v>
      </c>
      <c r="C143" s="8">
        <v>21450</v>
      </c>
      <c r="D143" s="83">
        <f>Вода!P143</f>
        <v>12354</v>
      </c>
      <c r="E143" s="83">
        <f>'Водоотведение ХВС'!P143</f>
        <v>0</v>
      </c>
      <c r="F143" s="83">
        <f>'Водоотведение ГВС'!P143</f>
        <v>0</v>
      </c>
    </row>
    <row r="144" spans="1:6" ht="15">
      <c r="A144" s="7">
        <v>141</v>
      </c>
      <c r="B144" s="94" t="s">
        <v>359</v>
      </c>
      <c r="C144" s="8">
        <v>21336</v>
      </c>
      <c r="D144" s="83">
        <f>Вода!P144</f>
        <v>728.418952</v>
      </c>
      <c r="E144" s="83">
        <f>'Водоотведение ХВС'!P144</f>
        <v>0</v>
      </c>
      <c r="F144" s="83">
        <f>'Водоотведение ГВС'!P144</f>
        <v>0</v>
      </c>
    </row>
    <row r="145" spans="1:6" ht="15">
      <c r="A145" s="7">
        <v>142</v>
      </c>
      <c r="B145" s="94" t="s">
        <v>360</v>
      </c>
      <c r="C145" s="8">
        <v>22173</v>
      </c>
      <c r="D145" s="83">
        <f>Вода!P145</f>
        <v>4377.66</v>
      </c>
      <c r="E145" s="83">
        <f>'Водоотведение ХВС'!P145</f>
        <v>0</v>
      </c>
      <c r="F145" s="83">
        <f>'Водоотведение ГВС'!P145</f>
        <v>0</v>
      </c>
    </row>
    <row r="146" spans="1:6" ht="15">
      <c r="A146" s="7">
        <v>143</v>
      </c>
      <c r="B146" s="94" t="s">
        <v>361</v>
      </c>
      <c r="C146" s="8">
        <v>22170</v>
      </c>
      <c r="D146" s="83">
        <f>Вода!P146</f>
        <v>4377.66</v>
      </c>
      <c r="E146" s="83">
        <f>'Водоотведение ХВС'!P146</f>
        <v>0</v>
      </c>
      <c r="F146" s="83">
        <f>'Водоотведение ГВС'!P146</f>
        <v>0</v>
      </c>
    </row>
    <row r="147" spans="1:6" ht="15">
      <c r="A147" s="7">
        <v>144</v>
      </c>
      <c r="B147" s="94" t="s">
        <v>362</v>
      </c>
      <c r="C147" s="8">
        <v>22169</v>
      </c>
      <c r="D147" s="83">
        <f>Вода!P147</f>
        <v>7960.26</v>
      </c>
      <c r="E147" s="83">
        <f>'Водоотведение ХВС'!P147</f>
        <v>7960.26</v>
      </c>
      <c r="F147" s="83">
        <f>'Водоотведение ГВС'!P147</f>
        <v>0</v>
      </c>
    </row>
    <row r="148" spans="1:6" ht="15">
      <c r="A148" s="7">
        <v>145</v>
      </c>
      <c r="B148" s="94" t="s">
        <v>363</v>
      </c>
      <c r="C148" s="8">
        <v>22157</v>
      </c>
      <c r="D148" s="83">
        <f>Вода!P148</f>
        <v>2387.8199999999997</v>
      </c>
      <c r="E148" s="83">
        <f>'Водоотведение ХВС'!P148</f>
        <v>0</v>
      </c>
      <c r="F148" s="83">
        <f>'Водоотведение ГВС'!P148</f>
        <v>0</v>
      </c>
    </row>
    <row r="149" spans="1:6" ht="15">
      <c r="A149" s="7">
        <v>146</v>
      </c>
      <c r="B149" s="94" t="s">
        <v>364</v>
      </c>
      <c r="C149" s="8">
        <v>22158</v>
      </c>
      <c r="D149" s="83">
        <f>Вода!P149</f>
        <v>2387.8199999999997</v>
      </c>
      <c r="E149" s="83">
        <f>'Водоотведение ХВС'!P149</f>
        <v>0</v>
      </c>
      <c r="F149" s="83">
        <f>'Водоотведение ГВС'!P149</f>
        <v>0</v>
      </c>
    </row>
    <row r="150" spans="1:6" ht="15">
      <c r="A150" s="7">
        <v>147</v>
      </c>
      <c r="B150" s="94" t="s">
        <v>365</v>
      </c>
      <c r="C150" s="8">
        <v>22171</v>
      </c>
      <c r="D150" s="83">
        <f>Вода!P150</f>
        <v>3183.72</v>
      </c>
      <c r="E150" s="83">
        <f>'Водоотведение ХВС'!P150</f>
        <v>0</v>
      </c>
      <c r="F150" s="83">
        <f>'Водоотведение ГВС'!P150</f>
        <v>0</v>
      </c>
    </row>
    <row r="151" spans="1:6" ht="15">
      <c r="A151" s="7">
        <v>148</v>
      </c>
      <c r="B151" s="94" t="s">
        <v>366</v>
      </c>
      <c r="C151" s="8">
        <v>22159</v>
      </c>
      <c r="D151" s="83">
        <f>Вода!P151</f>
        <v>2387.8199999999997</v>
      </c>
      <c r="E151" s="83">
        <f>'Водоотведение ХВС'!P151</f>
        <v>0</v>
      </c>
      <c r="F151" s="83">
        <f>'Водоотведение ГВС'!P151</f>
        <v>0</v>
      </c>
    </row>
    <row r="152" spans="1:6" ht="15">
      <c r="A152" s="7">
        <v>149</v>
      </c>
      <c r="B152" s="94" t="s">
        <v>367</v>
      </c>
      <c r="C152" s="8">
        <v>21519</v>
      </c>
      <c r="D152" s="83">
        <f>Вода!P152</f>
        <v>165541.95798</v>
      </c>
      <c r="E152" s="83">
        <f>'Водоотведение ХВС'!P152</f>
        <v>165541.95798</v>
      </c>
      <c r="F152" s="83">
        <f>'Водоотведение ГВС'!P152</f>
        <v>67961.66575279999</v>
      </c>
    </row>
    <row r="153" spans="1:6" ht="15">
      <c r="A153" s="7">
        <v>150</v>
      </c>
      <c r="B153" s="94" t="s">
        <v>368</v>
      </c>
      <c r="C153" s="8">
        <v>21520</v>
      </c>
      <c r="D153" s="83">
        <f>Вода!P153</f>
        <v>60013.49502</v>
      </c>
      <c r="E153" s="83">
        <f>'Водоотведение ХВС'!P153</f>
        <v>60013.49502</v>
      </c>
      <c r="F153" s="83">
        <f>'Водоотведение ГВС'!P153</f>
        <v>29305.835399000003</v>
      </c>
    </row>
    <row r="154" spans="1:6" ht="15">
      <c r="A154" s="7">
        <v>151</v>
      </c>
      <c r="B154" s="94" t="s">
        <v>369</v>
      </c>
      <c r="C154" s="8">
        <v>21521</v>
      </c>
      <c r="D154" s="83">
        <f>Вода!P154</f>
        <v>68900.434488</v>
      </c>
      <c r="E154" s="83">
        <f>'Водоотведение ХВС'!P154</f>
        <v>68900.434488</v>
      </c>
      <c r="F154" s="83">
        <f>'Водоотведение ГВС'!P154</f>
        <v>28829.767705599996</v>
      </c>
    </row>
    <row r="155" spans="1:6" ht="15">
      <c r="A155" s="7">
        <v>152</v>
      </c>
      <c r="B155" s="94" t="s">
        <v>370</v>
      </c>
      <c r="C155" s="8">
        <v>21522</v>
      </c>
      <c r="D155" s="83">
        <f>Вода!P155</f>
        <v>45782.53648</v>
      </c>
      <c r="E155" s="83">
        <f>'Водоотведение ХВС'!P155</f>
        <v>45782.53648</v>
      </c>
      <c r="F155" s="83">
        <f>'Водоотведение ГВС'!P155</f>
        <v>10715.2634832</v>
      </c>
    </row>
    <row r="156" spans="1:6" ht="15">
      <c r="A156" s="7">
        <v>153</v>
      </c>
      <c r="B156" s="94" t="s">
        <v>371</v>
      </c>
      <c r="C156" s="8">
        <v>21523</v>
      </c>
      <c r="D156" s="83">
        <f>Вода!P156</f>
        <v>0</v>
      </c>
      <c r="E156" s="83">
        <f>'Водоотведение ХВС'!P156</f>
        <v>0</v>
      </c>
      <c r="F156" s="83">
        <f>'Водоотведение ГВС'!P156</f>
        <v>0</v>
      </c>
    </row>
    <row r="157" spans="1:6" ht="15">
      <c r="A157" s="7">
        <v>154</v>
      </c>
      <c r="B157" s="94" t="s">
        <v>372</v>
      </c>
      <c r="C157" s="8">
        <v>21524</v>
      </c>
      <c r="D157" s="83">
        <f>Вода!P157</f>
        <v>0</v>
      </c>
      <c r="E157" s="83">
        <f>'Водоотведение ХВС'!P157</f>
        <v>0</v>
      </c>
      <c r="F157" s="83">
        <f>'Водоотведение ГВС'!P157</f>
        <v>0</v>
      </c>
    </row>
    <row r="158" spans="1:6" ht="15">
      <c r="A158" s="7">
        <v>155</v>
      </c>
      <c r="B158" s="94" t="s">
        <v>373</v>
      </c>
      <c r="C158" s="8">
        <v>21525</v>
      </c>
      <c r="D158" s="83">
        <f>Вода!P158</f>
        <v>0</v>
      </c>
      <c r="E158" s="83">
        <f>'Водоотведение ХВС'!P158</f>
        <v>0</v>
      </c>
      <c r="F158" s="83">
        <f>'Водоотведение ГВС'!P158</f>
        <v>0</v>
      </c>
    </row>
    <row r="159" spans="1:6" ht="15">
      <c r="A159" s="7">
        <v>156</v>
      </c>
      <c r="B159" s="94" t="s">
        <v>374</v>
      </c>
      <c r="C159" s="8">
        <v>21526</v>
      </c>
      <c r="D159" s="83">
        <f>Вода!P159</f>
        <v>0</v>
      </c>
      <c r="E159" s="83">
        <f>'Водоотведение ХВС'!P159</f>
        <v>0</v>
      </c>
      <c r="F159" s="83">
        <f>'Водоотведение ГВС'!P159</f>
        <v>0</v>
      </c>
    </row>
    <row r="160" spans="1:6" ht="15">
      <c r="A160" s="7">
        <v>157</v>
      </c>
      <c r="B160" s="94" t="s">
        <v>375</v>
      </c>
      <c r="C160" s="8">
        <v>12033</v>
      </c>
      <c r="D160" s="83">
        <f>Вода!P160</f>
        <v>3729.3626639999998</v>
      </c>
      <c r="E160" s="83">
        <f>'Водоотведение ХВС'!P160</f>
        <v>3318.5426639999996</v>
      </c>
      <c r="F160" s="83">
        <f>'Водоотведение ГВС'!P160</f>
        <v>0</v>
      </c>
    </row>
    <row r="161" spans="1:6" ht="15">
      <c r="A161" s="7">
        <v>158</v>
      </c>
      <c r="B161" s="94" t="s">
        <v>376</v>
      </c>
      <c r="C161" s="8">
        <v>12450</v>
      </c>
      <c r="D161" s="83">
        <f>Вода!P161</f>
        <v>344395.25147360004</v>
      </c>
      <c r="E161" s="83">
        <f>'Водоотведение ХВС'!P161</f>
        <v>344395.25147360004</v>
      </c>
      <c r="F161" s="83">
        <f>'Водоотведение ГВС'!P161</f>
        <v>183290.01406000002</v>
      </c>
    </row>
    <row r="162" spans="1:6" ht="15">
      <c r="A162" s="7">
        <v>159</v>
      </c>
      <c r="B162" s="94" t="s">
        <v>377</v>
      </c>
      <c r="C162" s="8">
        <v>12608</v>
      </c>
      <c r="D162" s="83">
        <f>Вода!P162</f>
        <v>138359.2164264</v>
      </c>
      <c r="E162" s="83">
        <f>'Водоотведение ХВС'!P162</f>
        <v>138359.2164264</v>
      </c>
      <c r="F162" s="83">
        <f>'Водоотведение ГВС'!P162</f>
        <v>92426.66002999998</v>
      </c>
    </row>
    <row r="163" spans="1:6" ht="15">
      <c r="A163" s="7">
        <v>160</v>
      </c>
      <c r="B163" s="94" t="s">
        <v>378</v>
      </c>
      <c r="C163" s="8">
        <v>12609</v>
      </c>
      <c r="D163" s="83">
        <f>Вода!P163</f>
        <v>103483.03209680002</v>
      </c>
      <c r="E163" s="83">
        <f>'Водоотведение ХВС'!P163</f>
        <v>103483.03209680002</v>
      </c>
      <c r="F163" s="83">
        <f>'Водоотведение ГВС'!P163</f>
        <v>78441.817518</v>
      </c>
    </row>
    <row r="164" spans="1:6" ht="15">
      <c r="A164" s="7">
        <v>161</v>
      </c>
      <c r="B164" s="94" t="s">
        <v>379</v>
      </c>
      <c r="C164" s="8">
        <v>12610</v>
      </c>
      <c r="D164" s="83">
        <f>Вода!P164</f>
        <v>131678.11320959998</v>
      </c>
      <c r="E164" s="83">
        <f>'Водоотведение ХВС'!P164</f>
        <v>131678.11320959998</v>
      </c>
      <c r="F164" s="83">
        <f>'Водоотведение ГВС'!P164</f>
        <v>99855.47928719998</v>
      </c>
    </row>
    <row r="165" spans="1:6" ht="15">
      <c r="A165" s="7">
        <v>162</v>
      </c>
      <c r="B165" s="94" t="s">
        <v>380</v>
      </c>
      <c r="C165" s="8">
        <v>12751</v>
      </c>
      <c r="D165" s="83">
        <f>Вода!P165</f>
        <v>355847.0033374</v>
      </c>
      <c r="E165" s="83">
        <f>'Водоотведение ХВС'!P165</f>
        <v>355847.0033374</v>
      </c>
      <c r="F165" s="83">
        <f>'Водоотведение ГВС'!P165</f>
        <v>196747.60806600002</v>
      </c>
    </row>
    <row r="166" spans="1:6" ht="15">
      <c r="A166" s="7">
        <v>163</v>
      </c>
      <c r="B166" s="94" t="s">
        <v>381</v>
      </c>
      <c r="C166" s="8">
        <v>21176</v>
      </c>
      <c r="D166" s="83">
        <f>Вода!P166</f>
        <v>1821.0823799999998</v>
      </c>
      <c r="E166" s="83">
        <f>'Водоотведение ХВС'!P166</f>
        <v>0</v>
      </c>
      <c r="F166" s="83">
        <f>'Водоотведение ГВС'!P166</f>
        <v>0</v>
      </c>
    </row>
    <row r="167" spans="1:6" ht="15">
      <c r="A167" s="7">
        <v>164</v>
      </c>
      <c r="B167" s="94" t="s">
        <v>382</v>
      </c>
      <c r="C167" s="8">
        <v>21179</v>
      </c>
      <c r="D167" s="83">
        <f>Вода!P167</f>
        <v>1456.8600000000001</v>
      </c>
      <c r="E167" s="83">
        <f>'Водоотведение ХВС'!P167</f>
        <v>0</v>
      </c>
      <c r="F167" s="83">
        <f>'Водоотведение ГВС'!P167</f>
        <v>0</v>
      </c>
    </row>
    <row r="168" spans="1:6" ht="15">
      <c r="A168" s="7">
        <v>165</v>
      </c>
      <c r="B168" s="94" t="s">
        <v>383</v>
      </c>
      <c r="C168" s="8">
        <v>21184</v>
      </c>
      <c r="D168" s="83">
        <f>Вода!P168</f>
        <v>1456.857904</v>
      </c>
      <c r="E168" s="83">
        <f>'Водоотведение ХВС'!P168</f>
        <v>0</v>
      </c>
      <c r="F168" s="83">
        <f>'Водоотведение ГВС'!P168</f>
        <v>0</v>
      </c>
    </row>
    <row r="169" spans="1:6" ht="15">
      <c r="A169" s="7">
        <v>166</v>
      </c>
      <c r="B169" s="94" t="s">
        <v>384</v>
      </c>
      <c r="C169" s="8">
        <v>21186</v>
      </c>
      <c r="D169" s="83">
        <f>Вода!P169</f>
        <v>426.46000000000004</v>
      </c>
      <c r="E169" s="83">
        <f>'Водоотведение ХВС'!P169</f>
        <v>0</v>
      </c>
      <c r="F169" s="83">
        <f>'Водоотведение ГВС'!P169</f>
        <v>0</v>
      </c>
    </row>
    <row r="170" spans="1:6" ht="15">
      <c r="A170" s="7">
        <v>167</v>
      </c>
      <c r="B170" s="94" t="s">
        <v>385</v>
      </c>
      <c r="C170" s="8">
        <v>21188</v>
      </c>
      <c r="D170" s="83">
        <f>Вода!P170</f>
        <v>2185.326856</v>
      </c>
      <c r="E170" s="83">
        <f>'Водоотведение ХВС'!P170</f>
        <v>0</v>
      </c>
      <c r="F170" s="83">
        <f>'Водоотведение ГВС'!P170</f>
        <v>0</v>
      </c>
    </row>
    <row r="171" spans="1:6" ht="15">
      <c r="A171" s="7">
        <v>168</v>
      </c>
      <c r="B171" s="94" t="s">
        <v>386</v>
      </c>
      <c r="C171" s="8">
        <v>21173</v>
      </c>
      <c r="D171" s="83">
        <f>Вода!P171</f>
        <v>3642.1647599999997</v>
      </c>
      <c r="E171" s="83">
        <f>'Водоотведение ХВС'!P171</f>
        <v>0</v>
      </c>
      <c r="F171" s="83">
        <f>'Водоотведение ГВС'!P171</f>
        <v>0</v>
      </c>
    </row>
    <row r="172" spans="1:6" ht="15">
      <c r="A172" s="7">
        <v>169</v>
      </c>
      <c r="B172" s="94" t="s">
        <v>387</v>
      </c>
      <c r="C172" s="8">
        <v>21833</v>
      </c>
      <c r="D172" s="83">
        <f>Вода!P172</f>
        <v>3436.0092359999994</v>
      </c>
      <c r="E172" s="83">
        <f>'Водоотведение ХВС'!P172</f>
        <v>0</v>
      </c>
      <c r="F172" s="83">
        <f>'Водоотведение ГВС'!P172</f>
        <v>0</v>
      </c>
    </row>
    <row r="173" spans="1:6" ht="15">
      <c r="A173" s="7">
        <v>170</v>
      </c>
      <c r="B173" s="94" t="s">
        <v>388</v>
      </c>
      <c r="C173" s="8">
        <v>21174</v>
      </c>
      <c r="D173" s="83">
        <f>Вода!P173</f>
        <v>5827.511616</v>
      </c>
      <c r="E173" s="83">
        <f>'Водоотведение ХВС'!P173</f>
        <v>0</v>
      </c>
      <c r="F173" s="83">
        <f>'Водоотведение ГВС'!P173</f>
        <v>0</v>
      </c>
    </row>
    <row r="174" spans="1:6" ht="15">
      <c r="A174" s="7">
        <v>171</v>
      </c>
      <c r="B174" s="94" t="s">
        <v>389</v>
      </c>
      <c r="C174" s="8">
        <v>11712</v>
      </c>
      <c r="D174" s="83">
        <f>Вода!P174</f>
        <v>0</v>
      </c>
      <c r="E174" s="83">
        <f>'Водоотведение ХВС'!P174</f>
        <v>0</v>
      </c>
      <c r="F174" s="83">
        <f>'Водоотведение ГВС'!P174</f>
        <v>0</v>
      </c>
    </row>
    <row r="175" spans="1:6" ht="15">
      <c r="A175" s="7">
        <v>172</v>
      </c>
      <c r="B175" s="94" t="s">
        <v>390</v>
      </c>
      <c r="C175" s="8">
        <v>11706</v>
      </c>
      <c r="D175" s="83">
        <f>Вода!P175</f>
        <v>0</v>
      </c>
      <c r="E175" s="83">
        <f>'Водоотведение ХВС'!P175</f>
        <v>0</v>
      </c>
      <c r="F175" s="83">
        <f>'Водоотведение ГВС'!P175</f>
        <v>0</v>
      </c>
    </row>
    <row r="176" spans="1:6" ht="15">
      <c r="A176" s="7">
        <v>173</v>
      </c>
      <c r="B176" s="94" t="s">
        <v>391</v>
      </c>
      <c r="C176" s="8">
        <v>21196</v>
      </c>
      <c r="D176" s="83">
        <f>Вода!P176</f>
        <v>8747.671731</v>
      </c>
      <c r="E176" s="83">
        <f>'Водоотведение ХВС'!P176</f>
        <v>8747.671731</v>
      </c>
      <c r="F176" s="83">
        <f>'Водоотведение ГВС'!P176</f>
        <v>12747.631599999999</v>
      </c>
    </row>
    <row r="177" spans="1:6" ht="15">
      <c r="A177" s="7">
        <v>174</v>
      </c>
      <c r="B177" s="94" t="s">
        <v>392</v>
      </c>
      <c r="C177" s="8">
        <v>21197</v>
      </c>
      <c r="D177" s="83">
        <f>Вода!P177</f>
        <v>9833.840852</v>
      </c>
      <c r="E177" s="83">
        <f>'Водоотведение ХВС'!P177</f>
        <v>9833.840852</v>
      </c>
      <c r="F177" s="83">
        <f>'Водоотведение ГВС'!P177</f>
        <v>8194.934599999999</v>
      </c>
    </row>
    <row r="178" spans="1:6" ht="15">
      <c r="A178" s="7">
        <v>175</v>
      </c>
      <c r="B178" s="94" t="s">
        <v>393</v>
      </c>
      <c r="C178" s="8">
        <v>21198</v>
      </c>
      <c r="D178" s="83">
        <f>Вода!P178</f>
        <v>728.4200000000001</v>
      </c>
      <c r="E178" s="83">
        <f>'Водоотведение ХВС'!P178</f>
        <v>0</v>
      </c>
      <c r="F178" s="83">
        <f>'Водоотведение ГВС'!P178</f>
        <v>0</v>
      </c>
    </row>
    <row r="179" spans="1:6" ht="15">
      <c r="A179" s="7">
        <v>176</v>
      </c>
      <c r="B179" s="94" t="s">
        <v>394</v>
      </c>
      <c r="C179" s="8">
        <v>12041</v>
      </c>
      <c r="D179" s="83">
        <f>Вода!P179</f>
        <v>3047.959236</v>
      </c>
      <c r="E179" s="83">
        <f>'Водоотведение ХВС'!P179</f>
        <v>0</v>
      </c>
      <c r="F179" s="83">
        <f>'Водоотведение ГВС'!P179</f>
        <v>0</v>
      </c>
    </row>
    <row r="180" spans="1:6" ht="15">
      <c r="A180" s="7">
        <v>177</v>
      </c>
      <c r="B180" s="94" t="s">
        <v>395</v>
      </c>
      <c r="C180" s="8">
        <v>12042</v>
      </c>
      <c r="D180" s="83">
        <f>Вода!P180</f>
        <v>4794.901616</v>
      </c>
      <c r="E180" s="83">
        <f>'Водоотведение ХВС'!P180</f>
        <v>0</v>
      </c>
      <c r="F180" s="83">
        <f>'Водоотведение ГВС'!P180</f>
        <v>0</v>
      </c>
    </row>
    <row r="181" spans="1:6" ht="15">
      <c r="A181" s="7">
        <v>178</v>
      </c>
      <c r="B181" s="94" t="s">
        <v>396</v>
      </c>
      <c r="C181" s="8">
        <v>12049</v>
      </c>
      <c r="D181" s="83">
        <f>Вода!P181</f>
        <v>0</v>
      </c>
      <c r="E181" s="83">
        <f>'Водоотведение ХВС'!P181</f>
        <v>0</v>
      </c>
      <c r="F181" s="83">
        <f>'Водоотведение ГВС'!P181</f>
        <v>0</v>
      </c>
    </row>
    <row r="182" spans="1:6" ht="15">
      <c r="A182" s="7">
        <v>179</v>
      </c>
      <c r="B182" s="94" t="s">
        <v>397</v>
      </c>
      <c r="C182" s="8">
        <v>12050</v>
      </c>
      <c r="D182" s="83">
        <f>Вода!P182</f>
        <v>0</v>
      </c>
      <c r="E182" s="83">
        <f>'Водоотведение ХВС'!P182</f>
        <v>0</v>
      </c>
      <c r="F182" s="83">
        <f>'Водоотведение ГВС'!P182</f>
        <v>0</v>
      </c>
    </row>
    <row r="183" spans="1:6" ht="15">
      <c r="A183" s="7">
        <v>180</v>
      </c>
      <c r="B183" s="94" t="s">
        <v>398</v>
      </c>
      <c r="C183" s="8">
        <v>12038</v>
      </c>
      <c r="D183" s="83">
        <f>Вода!P183</f>
        <v>5827.511616</v>
      </c>
      <c r="E183" s="83">
        <f>'Водоотведение ХВС'!P183</f>
        <v>0</v>
      </c>
      <c r="F183" s="83">
        <f>'Водоотведение ГВС'!P183</f>
        <v>0</v>
      </c>
    </row>
    <row r="184" spans="1:6" ht="15">
      <c r="A184" s="7">
        <v>181</v>
      </c>
      <c r="B184" s="94" t="s">
        <v>399</v>
      </c>
      <c r="C184" s="8">
        <v>12052</v>
      </c>
      <c r="D184" s="83">
        <f>Вода!P184</f>
        <v>3277.960284</v>
      </c>
      <c r="E184" s="83">
        <f>'Водоотведение ХВС'!P184</f>
        <v>0</v>
      </c>
      <c r="F184" s="83">
        <f>'Водоотведение ГВС'!P184</f>
        <v>0</v>
      </c>
    </row>
    <row r="185" spans="1:6" ht="15">
      <c r="A185" s="7">
        <v>182</v>
      </c>
      <c r="B185" s="94" t="s">
        <v>400</v>
      </c>
      <c r="C185" s="8">
        <v>21352</v>
      </c>
      <c r="D185" s="83">
        <f>Вода!P185</f>
        <v>410804.04336300003</v>
      </c>
      <c r="E185" s="83">
        <f>'Водоотведение ХВС'!P185</f>
        <v>410804.04336300003</v>
      </c>
      <c r="F185" s="83">
        <f>'Водоотведение ГВС'!P185</f>
        <v>318801.62884</v>
      </c>
    </row>
    <row r="186" spans="1:6" ht="15">
      <c r="A186" s="7">
        <v>183</v>
      </c>
      <c r="B186" s="94" t="s">
        <v>401</v>
      </c>
      <c r="C186" s="8">
        <v>21103</v>
      </c>
      <c r="D186" s="83">
        <f>Вода!P186</f>
        <v>73179.66464799999</v>
      </c>
      <c r="E186" s="83">
        <f>'Водоотведение ХВС'!P186</f>
        <v>73179.66464799999</v>
      </c>
      <c r="F186" s="83">
        <f>'Водоотведение ГВС'!P186</f>
        <v>121174.76479999998</v>
      </c>
    </row>
    <row r="187" spans="1:6" ht="15">
      <c r="A187" s="7">
        <v>184</v>
      </c>
      <c r="B187" s="94" t="s">
        <v>402</v>
      </c>
      <c r="C187" s="8">
        <v>21104</v>
      </c>
      <c r="D187" s="83">
        <f>Вода!P187</f>
        <v>25501.349483</v>
      </c>
      <c r="E187" s="83">
        <f>'Водоотведение ХВС'!P187</f>
        <v>25501.349483</v>
      </c>
      <c r="F187" s="83">
        <f>'Водоотведение ГВС'!P187</f>
        <v>47006.8088</v>
      </c>
    </row>
    <row r="188" spans="1:6" ht="15">
      <c r="A188" s="7">
        <v>185</v>
      </c>
      <c r="B188" s="94" t="s">
        <v>403</v>
      </c>
      <c r="C188" s="8">
        <v>21105</v>
      </c>
      <c r="D188" s="83">
        <f>Вода!P188</f>
        <v>36672.247858999996</v>
      </c>
      <c r="E188" s="83">
        <f>'Водоотведение ХВС'!P188</f>
        <v>36672.247858999996</v>
      </c>
      <c r="F188" s="83">
        <f>'Водоотведение ГВС'!P188</f>
        <v>22699.735824000003</v>
      </c>
    </row>
    <row r="189" spans="1:6" ht="15">
      <c r="A189" s="7">
        <v>186</v>
      </c>
      <c r="B189" s="94" t="s">
        <v>404</v>
      </c>
      <c r="C189" s="8">
        <v>21106</v>
      </c>
      <c r="D189" s="83">
        <f>Вода!P189</f>
        <v>82856.8002</v>
      </c>
      <c r="E189" s="83">
        <f>'Водоотведение ХВС'!P189</f>
        <v>82856.8002</v>
      </c>
      <c r="F189" s="83">
        <f>'Водоотведение ГВС'!P189</f>
        <v>74230.6914</v>
      </c>
    </row>
    <row r="190" spans="1:6" ht="15">
      <c r="A190" s="7">
        <v>187</v>
      </c>
      <c r="B190" s="94" t="s">
        <v>405</v>
      </c>
      <c r="C190" s="8">
        <v>21107</v>
      </c>
      <c r="D190" s="83">
        <f>Вода!P190</f>
        <v>73661.544478</v>
      </c>
      <c r="E190" s="83">
        <f>'Водоотведение ХВС'!P190</f>
        <v>73661.544478</v>
      </c>
      <c r="F190" s="83">
        <f>'Водоотведение ГВС'!P190</f>
        <v>50744.286028</v>
      </c>
    </row>
    <row r="191" spans="1:6" ht="15">
      <c r="A191" s="7">
        <v>188</v>
      </c>
      <c r="B191" s="94" t="s">
        <v>406</v>
      </c>
      <c r="C191" s="8">
        <v>31021</v>
      </c>
      <c r="D191" s="83">
        <f>Вода!P191</f>
        <v>0</v>
      </c>
      <c r="E191" s="83">
        <f>'Водоотведение ХВС'!P191</f>
        <v>0</v>
      </c>
      <c r="F191" s="83">
        <f>'Водоотведение ГВС'!P191</f>
        <v>0</v>
      </c>
    </row>
    <row r="192" spans="1:6" ht="15">
      <c r="A192" s="7">
        <v>189</v>
      </c>
      <c r="B192" s="94" t="s">
        <v>407</v>
      </c>
      <c r="C192" s="8">
        <v>21108</v>
      </c>
      <c r="D192" s="83">
        <f>Вода!P192</f>
        <v>66395.652239</v>
      </c>
      <c r="E192" s="83">
        <f>'Водоотведение ХВС'!P192</f>
        <v>64874.462239</v>
      </c>
      <c r="F192" s="83">
        <f>'Водоотведение ГВС'!P192</f>
        <v>45848.381472</v>
      </c>
    </row>
    <row r="193" spans="1:6" ht="15">
      <c r="A193" s="7">
        <v>190</v>
      </c>
      <c r="B193" s="94" t="s">
        <v>408</v>
      </c>
      <c r="C193" s="8">
        <v>21109</v>
      </c>
      <c r="D193" s="83">
        <f>Вода!P193</f>
        <v>669456.35189</v>
      </c>
      <c r="E193" s="83">
        <f>'Водоотведение ХВС'!P193</f>
        <v>670081.62189</v>
      </c>
      <c r="F193" s="83">
        <f>'Водоотведение ГВС'!P193</f>
        <v>44669.154324</v>
      </c>
    </row>
    <row r="194" spans="1:6" ht="15">
      <c r="A194" s="7">
        <v>191</v>
      </c>
      <c r="B194" s="94" t="s">
        <v>409</v>
      </c>
      <c r="C194" s="8">
        <v>21110</v>
      </c>
      <c r="D194" s="83">
        <f>Вода!P194</f>
        <v>42170.226168</v>
      </c>
      <c r="E194" s="83">
        <f>'Водоотведение ХВС'!P194</f>
        <v>41688.086168</v>
      </c>
      <c r="F194" s="83">
        <f>'Водоотведение ГВС'!P194</f>
        <v>37680.66579200001</v>
      </c>
    </row>
    <row r="195" spans="1:6" ht="15">
      <c r="A195" s="7">
        <v>192</v>
      </c>
      <c r="B195" s="94" t="s">
        <v>410</v>
      </c>
      <c r="C195" s="8">
        <v>21100</v>
      </c>
      <c r="D195" s="83">
        <f>Вода!P195</f>
        <v>75639.481744</v>
      </c>
      <c r="E195" s="83">
        <f>'Водоотведение ХВС'!P195</f>
        <v>73935.611744</v>
      </c>
      <c r="F195" s="83">
        <f>'Водоотведение ГВС'!P195</f>
        <v>77522.7336</v>
      </c>
    </row>
    <row r="196" spans="1:6" ht="15">
      <c r="A196" s="7">
        <v>193</v>
      </c>
      <c r="B196" s="94" t="s">
        <v>411</v>
      </c>
      <c r="C196" s="8">
        <v>21356</v>
      </c>
      <c r="D196" s="83">
        <f>Вода!P196</f>
        <v>1456.8600000000001</v>
      </c>
      <c r="E196" s="83">
        <f>'Водоотведение ХВС'!P196</f>
        <v>0</v>
      </c>
      <c r="F196" s="83">
        <f>'Водоотведение ГВС'!P196</f>
        <v>0</v>
      </c>
    </row>
    <row r="197" spans="1:6" ht="15">
      <c r="A197" s="7">
        <v>194</v>
      </c>
      <c r="B197" s="94" t="s">
        <v>412</v>
      </c>
      <c r="C197" s="8">
        <v>21355</v>
      </c>
      <c r="D197" s="83">
        <f>Вода!P197</f>
        <v>1092.66</v>
      </c>
      <c r="E197" s="83">
        <f>'Водоотведение ХВС'!P197</f>
        <v>0</v>
      </c>
      <c r="F197" s="83">
        <f>'Водоотведение ГВС'!P197</f>
        <v>0</v>
      </c>
    </row>
    <row r="198" spans="1:6" ht="15">
      <c r="A198" s="7">
        <v>195</v>
      </c>
      <c r="B198" s="94" t="s">
        <v>413</v>
      </c>
      <c r="C198" s="8">
        <v>21101</v>
      </c>
      <c r="D198" s="83">
        <f>Вода!P198</f>
        <v>278327.664083</v>
      </c>
      <c r="E198" s="83">
        <f>'Водоотведение ХВС'!P198</f>
        <v>159486.08</v>
      </c>
      <c r="F198" s="83">
        <f>'Водоотведение ГВС'!P198</f>
        <v>210587.379634</v>
      </c>
    </row>
    <row r="199" spans="1:6" ht="15">
      <c r="A199" s="7">
        <v>196</v>
      </c>
      <c r="B199" s="94" t="s">
        <v>414</v>
      </c>
      <c r="C199" s="8">
        <v>21102</v>
      </c>
      <c r="D199" s="83">
        <f>Вода!P199</f>
        <v>35447.069437</v>
      </c>
      <c r="E199" s="83">
        <f>'Водоотведение ХВС'!P199</f>
        <v>22491.4</v>
      </c>
      <c r="F199" s="83">
        <f>'Водоотведение ГВС'!P199</f>
        <v>0</v>
      </c>
    </row>
    <row r="200" spans="1:6" ht="15">
      <c r="A200" s="7">
        <v>197</v>
      </c>
      <c r="B200" s="94" t="s">
        <v>415</v>
      </c>
      <c r="C200" s="8">
        <v>21207</v>
      </c>
      <c r="D200" s="83">
        <f>Вода!P200</f>
        <v>1092.663428</v>
      </c>
      <c r="E200" s="83">
        <f>'Водоотведение ХВС'!P200</f>
        <v>0</v>
      </c>
      <c r="F200" s="83">
        <f>'Водоотведение ГВС'!P200</f>
        <v>0</v>
      </c>
    </row>
    <row r="201" spans="1:6" ht="15">
      <c r="A201" s="7">
        <v>198</v>
      </c>
      <c r="B201" s="94" t="s">
        <v>416</v>
      </c>
      <c r="C201" s="8">
        <v>21209</v>
      </c>
      <c r="D201" s="83">
        <f>Вода!P201</f>
        <v>2941.2099999999996</v>
      </c>
      <c r="E201" s="83">
        <f>'Водоотведение ХВС'!P201</f>
        <v>0</v>
      </c>
      <c r="F201" s="83">
        <f>'Водоотведение ГВС'!P201</f>
        <v>0</v>
      </c>
    </row>
    <row r="202" spans="1:6" ht="15">
      <c r="A202" s="7">
        <v>199</v>
      </c>
      <c r="B202" s="94" t="s">
        <v>417</v>
      </c>
      <c r="C202" s="8">
        <v>21204</v>
      </c>
      <c r="D202" s="83">
        <f>Вода!P202</f>
        <v>1092.66</v>
      </c>
      <c r="E202" s="83">
        <f>'Водоотведение ХВС'!P202</f>
        <v>0</v>
      </c>
      <c r="F202" s="83">
        <f>'Водоотведение ГВС'!P202</f>
        <v>0</v>
      </c>
    </row>
    <row r="203" spans="1:6" ht="15">
      <c r="A203" s="7">
        <v>200</v>
      </c>
      <c r="B203" s="94" t="s">
        <v>418</v>
      </c>
      <c r="C203" s="8">
        <v>21858</v>
      </c>
      <c r="D203" s="83">
        <f>Вода!P203</f>
        <v>0</v>
      </c>
      <c r="E203" s="83">
        <f>'Водоотведение ХВС'!P203</f>
        <v>0</v>
      </c>
      <c r="F203" s="83">
        <f>'Водоотведение ГВС'!P203</f>
        <v>0</v>
      </c>
    </row>
    <row r="204" spans="1:6" ht="15">
      <c r="A204" s="7">
        <v>201</v>
      </c>
      <c r="B204" s="94" t="s">
        <v>419</v>
      </c>
      <c r="C204" s="8">
        <v>21530</v>
      </c>
      <c r="D204" s="83">
        <f>Вода!P204</f>
        <v>119623.09999999998</v>
      </c>
      <c r="E204" s="83">
        <f>'Водоотведение ХВС'!P204</f>
        <v>119623.09999999998</v>
      </c>
      <c r="F204" s="83">
        <f>'Водоотведение ГВС'!P204</f>
        <v>86100.73</v>
      </c>
    </row>
    <row r="205" spans="1:6" ht="15">
      <c r="A205" s="7">
        <v>202</v>
      </c>
      <c r="B205" s="94" t="s">
        <v>420</v>
      </c>
      <c r="C205" s="8">
        <v>21531</v>
      </c>
      <c r="D205" s="83">
        <f>Вода!P205</f>
        <v>123172.15999999999</v>
      </c>
      <c r="E205" s="83">
        <f>'Водоотведение ХВС'!P205</f>
        <v>123172.15999999999</v>
      </c>
      <c r="F205" s="83">
        <f>'Водоотведение ГВС'!P205</f>
        <v>88764.54000000001</v>
      </c>
    </row>
    <row r="206" spans="1:6" ht="15">
      <c r="A206" s="7">
        <v>203</v>
      </c>
      <c r="B206" s="94" t="s">
        <v>421</v>
      </c>
      <c r="C206" s="8">
        <v>21532</v>
      </c>
      <c r="D206" s="83">
        <f>Вода!P206</f>
        <v>120134.4</v>
      </c>
      <c r="E206" s="83">
        <f>'Водоотведение ХВС'!P206</f>
        <v>120134.4</v>
      </c>
      <c r="F206" s="83">
        <f>'Водоотведение ГВС'!P206</f>
        <v>87778.23999999999</v>
      </c>
    </row>
    <row r="207" spans="1:6" ht="15">
      <c r="A207" s="7">
        <v>204</v>
      </c>
      <c r="B207" s="94" t="s">
        <v>422</v>
      </c>
      <c r="C207" s="8">
        <v>21533</v>
      </c>
      <c r="D207" s="83">
        <f>Вода!P207</f>
        <v>60972.94000000001</v>
      </c>
      <c r="E207" s="83">
        <f>'Водоотведение ХВС'!P207</f>
        <v>60972.94000000001</v>
      </c>
      <c r="F207" s="83">
        <f>'Водоотведение ГВС'!P207</f>
        <v>46154.78</v>
      </c>
    </row>
    <row r="208" spans="1:6" ht="15">
      <c r="A208" s="7">
        <v>205</v>
      </c>
      <c r="B208" s="94" t="s">
        <v>423</v>
      </c>
      <c r="C208" s="8">
        <v>21534</v>
      </c>
      <c r="D208" s="83">
        <f>Вода!P208</f>
        <v>49467.13</v>
      </c>
      <c r="E208" s="83">
        <f>'Водоотведение ХВС'!P208</f>
        <v>49467.13</v>
      </c>
      <c r="F208" s="83">
        <f>'Водоотведение ГВС'!P208</f>
        <v>35505.82</v>
      </c>
    </row>
    <row r="209" spans="1:6" ht="15">
      <c r="A209" s="7">
        <v>206</v>
      </c>
      <c r="B209" s="94" t="s">
        <v>424</v>
      </c>
      <c r="C209" s="8">
        <v>21535</v>
      </c>
      <c r="D209" s="83">
        <f>Вода!P209</f>
        <v>44450.91</v>
      </c>
      <c r="E209" s="83">
        <f>'Водоотведение ХВС'!P209</f>
        <v>44450.91</v>
      </c>
      <c r="F209" s="83">
        <f>'Водоотведение ГВС'!P209</f>
        <v>34519.54</v>
      </c>
    </row>
    <row r="210" spans="1:6" ht="15">
      <c r="A210" s="7">
        <v>207</v>
      </c>
      <c r="B210" s="94" t="s">
        <v>425</v>
      </c>
      <c r="C210" s="8">
        <v>21536</v>
      </c>
      <c r="D210" s="83">
        <f>Вода!P210</f>
        <v>59394.2</v>
      </c>
      <c r="E210" s="83">
        <f>'Водоотведение ХВС'!P210</f>
        <v>59394.2</v>
      </c>
      <c r="F210" s="83">
        <f>'Водоотведение ГВС'!P210</f>
        <v>42409.729999999996</v>
      </c>
    </row>
    <row r="211" spans="1:6" ht="15">
      <c r="A211" s="7">
        <v>208</v>
      </c>
      <c r="B211" s="94" t="s">
        <v>426</v>
      </c>
      <c r="C211" s="8">
        <v>21537</v>
      </c>
      <c r="D211" s="83">
        <f>Вода!P211</f>
        <v>65597.40999999999</v>
      </c>
      <c r="E211" s="83">
        <f>'Водоотведение ХВС'!P211</f>
        <v>65597.40999999999</v>
      </c>
      <c r="F211" s="83">
        <f>'Водоотведение ГВС'!P211</f>
        <v>47341.04000000001</v>
      </c>
    </row>
    <row r="212" spans="1:6" ht="15">
      <c r="A212" s="7">
        <v>209</v>
      </c>
      <c r="B212" s="94" t="s">
        <v>427</v>
      </c>
      <c r="C212" s="8">
        <v>21538</v>
      </c>
      <c r="D212" s="83">
        <f>Вода!P212</f>
        <v>137839.29</v>
      </c>
      <c r="E212" s="83">
        <f>'Водоотведение ХВС'!P212</f>
        <v>137839.29</v>
      </c>
      <c r="F212" s="83">
        <f>'Водоотведение ГВС'!P212</f>
        <v>98627.23</v>
      </c>
    </row>
    <row r="213" spans="1:6" ht="15">
      <c r="A213" s="7">
        <v>210</v>
      </c>
      <c r="B213" s="94" t="s">
        <v>428</v>
      </c>
      <c r="C213" s="8">
        <v>21539</v>
      </c>
      <c r="D213" s="83">
        <f>Вода!P213</f>
        <v>117338.59</v>
      </c>
      <c r="E213" s="83">
        <f>'Водоотведение ХВС'!P213</f>
        <v>117338.59</v>
      </c>
      <c r="F213" s="83">
        <f>'Водоотведение ГВС'!P213</f>
        <v>81860.59999999999</v>
      </c>
    </row>
    <row r="214" spans="1:6" ht="15">
      <c r="A214" s="7">
        <v>211</v>
      </c>
      <c r="B214" s="94" t="s">
        <v>429</v>
      </c>
      <c r="C214" s="8">
        <v>21540</v>
      </c>
      <c r="D214" s="83">
        <f>Вода!P214</f>
        <v>169668.08748400002</v>
      </c>
      <c r="E214" s="83">
        <f>'Водоотведение ХВС'!P214</f>
        <v>169668.08748400002</v>
      </c>
      <c r="F214" s="83">
        <f>'Водоотведение ГВС'!P214</f>
        <v>49762.66</v>
      </c>
    </row>
    <row r="215" spans="1:6" ht="15">
      <c r="A215" s="7">
        <v>212</v>
      </c>
      <c r="B215" s="94" t="s">
        <v>430</v>
      </c>
      <c r="C215" s="8">
        <v>21541</v>
      </c>
      <c r="D215" s="83">
        <f>Вода!P215</f>
        <v>167068.19000000003</v>
      </c>
      <c r="E215" s="83">
        <f>'Водоотведение ХВС'!P215</f>
        <v>167068.19000000003</v>
      </c>
      <c r="F215" s="83">
        <f>'Водоотведение ГВС'!P215</f>
        <v>46716.520000000004</v>
      </c>
    </row>
    <row r="216" spans="1:6" ht="15">
      <c r="A216" s="7">
        <v>213</v>
      </c>
      <c r="B216" s="94" t="s">
        <v>431</v>
      </c>
      <c r="C216" s="8">
        <v>21542</v>
      </c>
      <c r="D216" s="83">
        <f>Вода!P216</f>
        <v>155652.21999999997</v>
      </c>
      <c r="E216" s="83">
        <f>'Водоотведение ХВС'!P216</f>
        <v>155652.21999999997</v>
      </c>
      <c r="F216" s="83">
        <f>'Водоотведение ГВС'!P216</f>
        <v>41791.3</v>
      </c>
    </row>
    <row r="217" spans="1:6" ht="15">
      <c r="A217" s="7">
        <v>214</v>
      </c>
      <c r="B217" s="94" t="s">
        <v>432</v>
      </c>
      <c r="C217" s="8">
        <v>21528</v>
      </c>
      <c r="D217" s="83">
        <f>Вода!P217</f>
        <v>126146.56</v>
      </c>
      <c r="E217" s="83">
        <f>'Водоотведение ХВС'!P217</f>
        <v>126146.56</v>
      </c>
      <c r="F217" s="83">
        <f>'Водоотведение ГВС'!P217</f>
        <v>92709.61</v>
      </c>
    </row>
    <row r="218" spans="1:6" ht="15">
      <c r="A218" s="7">
        <v>215</v>
      </c>
      <c r="B218" s="94" t="s">
        <v>433</v>
      </c>
      <c r="C218" s="8">
        <v>21529</v>
      </c>
      <c r="D218" s="83">
        <f>Вода!P218</f>
        <v>120033.14</v>
      </c>
      <c r="E218" s="83">
        <f>'Водоотведение ХВС'!P218</f>
        <v>120033.14</v>
      </c>
      <c r="F218" s="83">
        <f>'Водоотведение ГВС'!P218</f>
        <v>91723.35</v>
      </c>
    </row>
    <row r="219" spans="1:6" ht="15">
      <c r="A219" s="7">
        <v>216</v>
      </c>
      <c r="B219" s="94" t="s">
        <v>434</v>
      </c>
      <c r="C219" s="8">
        <v>21367</v>
      </c>
      <c r="D219" s="83">
        <f>Вода!P219</f>
        <v>9379.101900000001</v>
      </c>
      <c r="E219" s="83">
        <f>'Водоотведение ХВС'!P219</f>
        <v>0</v>
      </c>
      <c r="F219" s="83">
        <f>'Водоотведение ГВС'!P219</f>
        <v>0</v>
      </c>
    </row>
    <row r="220" spans="1:6" ht="15">
      <c r="A220" s="7">
        <v>217</v>
      </c>
      <c r="B220" s="94" t="s">
        <v>435</v>
      </c>
      <c r="C220" s="8">
        <v>21371</v>
      </c>
      <c r="D220" s="83">
        <f>Вода!P220</f>
        <v>2913.7499999999995</v>
      </c>
      <c r="E220" s="83">
        <f>'Водоотведение ХВС'!P220</f>
        <v>0</v>
      </c>
      <c r="F220" s="83">
        <f>'Водоотведение ГВС'!P220</f>
        <v>0</v>
      </c>
    </row>
    <row r="221" spans="1:6" ht="15">
      <c r="A221" s="7">
        <v>218</v>
      </c>
      <c r="B221" s="94" t="s">
        <v>436</v>
      </c>
      <c r="C221" s="8">
        <v>21372</v>
      </c>
      <c r="D221" s="83">
        <f>Вода!P221</f>
        <v>3600.59</v>
      </c>
      <c r="E221" s="83">
        <f>'Водоотведение ХВС'!P221</f>
        <v>0</v>
      </c>
      <c r="F221" s="83">
        <f>'Водоотведение ГВС'!P221</f>
        <v>0</v>
      </c>
    </row>
    <row r="222" spans="1:6" ht="15">
      <c r="A222" s="7">
        <v>219</v>
      </c>
      <c r="B222" s="94" t="s">
        <v>437</v>
      </c>
      <c r="C222" s="8">
        <v>21373</v>
      </c>
      <c r="D222" s="83">
        <f>Вода!P222</f>
        <v>12002.08</v>
      </c>
      <c r="E222" s="83">
        <f>'Водоотведение ХВС'!P222</f>
        <v>0</v>
      </c>
      <c r="F222" s="83">
        <f>'Водоотведение ГВС'!P222</f>
        <v>0</v>
      </c>
    </row>
    <row r="223" spans="1:6" ht="15">
      <c r="A223" s="7">
        <v>220</v>
      </c>
      <c r="B223" s="94" t="s">
        <v>438</v>
      </c>
      <c r="C223" s="8">
        <v>21374</v>
      </c>
      <c r="D223" s="83">
        <f>Вода!P223</f>
        <v>8401.369999999999</v>
      </c>
      <c r="E223" s="83">
        <f>'Водоотведение ХВС'!P223</f>
        <v>0</v>
      </c>
      <c r="F223" s="83">
        <f>'Водоотведение ГВС'!P223</f>
        <v>0</v>
      </c>
    </row>
    <row r="224" spans="1:6" ht="15">
      <c r="A224" s="7">
        <v>221</v>
      </c>
      <c r="B224" s="94" t="s">
        <v>439</v>
      </c>
      <c r="C224" s="8">
        <v>21360</v>
      </c>
      <c r="D224" s="83">
        <f>Вода!P224</f>
        <v>728.4200000000001</v>
      </c>
      <c r="E224" s="83">
        <f>'Водоотведение ХВС'!P224</f>
        <v>0</v>
      </c>
      <c r="F224" s="83">
        <f>'Водоотведение ГВС'!P224</f>
        <v>0</v>
      </c>
    </row>
    <row r="225" spans="1:6" ht="15">
      <c r="A225" s="7">
        <v>222</v>
      </c>
      <c r="B225" s="94" t="s">
        <v>440</v>
      </c>
      <c r="C225" s="8">
        <v>21361</v>
      </c>
      <c r="D225" s="83">
        <f>Вода!P225</f>
        <v>0</v>
      </c>
      <c r="E225" s="83">
        <f>'Водоотведение ХВС'!P225</f>
        <v>0</v>
      </c>
      <c r="F225" s="83">
        <f>'Водоотведение ГВС'!P225</f>
        <v>0</v>
      </c>
    </row>
    <row r="226" spans="1:6" ht="15">
      <c r="A226" s="7">
        <v>223</v>
      </c>
      <c r="B226" s="94" t="s">
        <v>441</v>
      </c>
      <c r="C226" s="8">
        <v>21816</v>
      </c>
      <c r="D226" s="83">
        <f>Вода!P226</f>
        <v>4370.639999999999</v>
      </c>
      <c r="E226" s="83">
        <f>'Водоотведение ХВС'!P226</f>
        <v>0</v>
      </c>
      <c r="F226" s="83">
        <f>'Водоотведение ГВС'!P226</f>
        <v>0</v>
      </c>
    </row>
    <row r="227" spans="1:6" ht="15">
      <c r="A227" s="7">
        <v>224</v>
      </c>
      <c r="B227" s="94" t="s">
        <v>442</v>
      </c>
      <c r="C227" s="8">
        <v>12219</v>
      </c>
      <c r="D227" s="83">
        <f>Вода!P227</f>
        <v>6451.19</v>
      </c>
      <c r="E227" s="83">
        <f>'Водоотведение ХВС'!P227</f>
        <v>0</v>
      </c>
      <c r="F227" s="83">
        <f>'Водоотведение ГВС'!P227</f>
        <v>0</v>
      </c>
    </row>
    <row r="228" spans="1:6" ht="15">
      <c r="A228" s="7">
        <v>225</v>
      </c>
      <c r="B228" s="94" t="s">
        <v>443</v>
      </c>
      <c r="C228" s="9"/>
      <c r="D228" s="83">
        <f>Вода!P228</f>
        <v>2185.3100000000004</v>
      </c>
      <c r="E228" s="83">
        <f>'Водоотведение ХВС'!P228</f>
        <v>0</v>
      </c>
      <c r="F228" s="83">
        <f>'Водоотведение ГВС'!P228</f>
        <v>0</v>
      </c>
    </row>
    <row r="229" spans="1:6" ht="15">
      <c r="A229" s="7">
        <v>226</v>
      </c>
      <c r="B229" s="94" t="s">
        <v>444</v>
      </c>
      <c r="C229" s="8">
        <v>21652</v>
      </c>
      <c r="D229" s="83">
        <f>Вода!P229</f>
        <v>2549.51</v>
      </c>
      <c r="E229" s="83">
        <f>'Водоотведение ХВС'!P229</f>
        <v>0</v>
      </c>
      <c r="F229" s="83">
        <f>'Водоотведение ГВС'!P229</f>
        <v>0</v>
      </c>
    </row>
    <row r="230" spans="1:6" ht="15">
      <c r="A230" s="7">
        <v>227</v>
      </c>
      <c r="B230" s="94" t="s">
        <v>445</v>
      </c>
      <c r="C230" s="8">
        <v>21654</v>
      </c>
      <c r="D230" s="83">
        <f>Вода!P230</f>
        <v>1456.8600000000001</v>
      </c>
      <c r="E230" s="83">
        <f>'Водоотведение ХВС'!P230</f>
        <v>0</v>
      </c>
      <c r="F230" s="83">
        <f>'Водоотведение ГВС'!P230</f>
        <v>0</v>
      </c>
    </row>
    <row r="231" spans="1:6" ht="15">
      <c r="A231" s="7">
        <v>228</v>
      </c>
      <c r="B231" s="94" t="s">
        <v>446</v>
      </c>
      <c r="C231" s="8">
        <v>21657</v>
      </c>
      <c r="D231" s="83">
        <f>Вода!P231</f>
        <v>3467.99</v>
      </c>
      <c r="E231" s="83">
        <f>'Водоотведение ХВС'!P231</f>
        <v>0</v>
      </c>
      <c r="F231" s="83">
        <f>'Водоотведение ГВС'!P231</f>
        <v>0</v>
      </c>
    </row>
    <row r="232" spans="1:6" ht="15">
      <c r="A232" s="7">
        <v>229</v>
      </c>
      <c r="B232" s="94" t="s">
        <v>447</v>
      </c>
      <c r="C232" s="8">
        <v>21212</v>
      </c>
      <c r="D232" s="83">
        <f>Вода!P232</f>
        <v>4006.4300000000003</v>
      </c>
      <c r="E232" s="83">
        <f>'Водоотведение ХВС'!P232</f>
        <v>0</v>
      </c>
      <c r="F232" s="83">
        <f>'Водоотведение ГВС'!P232</f>
        <v>0</v>
      </c>
    </row>
    <row r="233" spans="1:6" ht="15">
      <c r="A233" s="7">
        <v>230</v>
      </c>
      <c r="B233" s="94" t="s">
        <v>448</v>
      </c>
      <c r="C233" s="8">
        <v>21213</v>
      </c>
      <c r="D233" s="83">
        <f>Вода!P233</f>
        <v>364.26</v>
      </c>
      <c r="E233" s="83">
        <f>'Водоотведение ХВС'!P233</f>
        <v>0</v>
      </c>
      <c r="F233" s="83">
        <f>'Водоотведение ГВС'!P233</f>
        <v>0</v>
      </c>
    </row>
    <row r="234" spans="1:6" ht="15">
      <c r="A234" s="7">
        <v>231</v>
      </c>
      <c r="B234" s="94" t="s">
        <v>449</v>
      </c>
      <c r="C234" s="8">
        <v>21214</v>
      </c>
      <c r="D234" s="83">
        <f>Вода!P234</f>
        <v>364.26</v>
      </c>
      <c r="E234" s="83">
        <f>'Водоотведение ХВС'!P234</f>
        <v>0</v>
      </c>
      <c r="F234" s="83">
        <f>'Водоотведение ГВС'!P234</f>
        <v>0</v>
      </c>
    </row>
    <row r="235" spans="1:6" ht="15">
      <c r="A235" s="7">
        <v>232</v>
      </c>
      <c r="B235" s="94" t="s">
        <v>450</v>
      </c>
      <c r="C235" s="8">
        <v>21215</v>
      </c>
      <c r="D235" s="83">
        <f>Вода!P235</f>
        <v>0</v>
      </c>
      <c r="E235" s="83">
        <f>'Водоотведение ХВС'!P235</f>
        <v>0</v>
      </c>
      <c r="F235" s="83">
        <f>'Водоотведение ГВС'!P235</f>
        <v>0</v>
      </c>
    </row>
    <row r="236" spans="1:6" ht="15">
      <c r="A236" s="7">
        <v>233</v>
      </c>
      <c r="B236" s="94" t="s">
        <v>829</v>
      </c>
      <c r="C236" s="8"/>
      <c r="D236" s="83">
        <f>Вода!P236</f>
        <v>1438.8300000000002</v>
      </c>
      <c r="E236" s="83">
        <f>'Водоотведение ХВС'!P236</f>
        <v>0</v>
      </c>
      <c r="F236" s="83">
        <f>'Водоотведение ГВС'!P236</f>
        <v>0</v>
      </c>
    </row>
    <row r="237" spans="1:6" ht="15">
      <c r="A237" s="7">
        <v>234</v>
      </c>
      <c r="B237" s="94" t="s">
        <v>830</v>
      </c>
      <c r="C237" s="8"/>
      <c r="D237" s="83">
        <f>Вода!P237</f>
        <v>364.26</v>
      </c>
      <c r="E237" s="83">
        <f>'Водоотведение ХВС'!P237</f>
        <v>0</v>
      </c>
      <c r="F237" s="83">
        <f>'Водоотведение ГВС'!P237</f>
        <v>0</v>
      </c>
    </row>
    <row r="238" spans="1:6" ht="15">
      <c r="A238" s="7">
        <v>235</v>
      </c>
      <c r="B238" s="94" t="s">
        <v>451</v>
      </c>
      <c r="C238" s="8">
        <v>21223</v>
      </c>
      <c r="D238" s="83">
        <f>Вода!P238</f>
        <v>1456.8600000000001</v>
      </c>
      <c r="E238" s="83">
        <f>'Водоотведение ХВС'!P238</f>
        <v>0</v>
      </c>
      <c r="F238" s="83">
        <f>'Водоотведение ГВС'!P238</f>
        <v>0</v>
      </c>
    </row>
    <row r="239" spans="1:6" ht="15">
      <c r="A239" s="7">
        <v>236</v>
      </c>
      <c r="B239" s="94" t="s">
        <v>452</v>
      </c>
      <c r="C239" s="8">
        <v>21229</v>
      </c>
      <c r="D239" s="83">
        <f>Вода!P239</f>
        <v>-461.94000000000005</v>
      </c>
      <c r="E239" s="83">
        <f>'Водоотведение ХВС'!P239</f>
        <v>0</v>
      </c>
      <c r="F239" s="83">
        <f>'Водоотведение ГВС'!P239</f>
        <v>0</v>
      </c>
    </row>
    <row r="240" spans="1:6" ht="15">
      <c r="A240" s="7">
        <v>237</v>
      </c>
      <c r="B240" s="94" t="s">
        <v>453</v>
      </c>
      <c r="C240" s="8">
        <v>21643</v>
      </c>
      <c r="D240" s="83">
        <f>Вода!P240</f>
        <v>734.4200000000001</v>
      </c>
      <c r="E240" s="83">
        <f>'Водоотведение ХВС'!P240</f>
        <v>0</v>
      </c>
      <c r="F240" s="83">
        <f>'Водоотведение ГВС'!P240</f>
        <v>0</v>
      </c>
    </row>
    <row r="241" spans="1:6" ht="15">
      <c r="A241" s="7">
        <v>238</v>
      </c>
      <c r="B241" s="94" t="s">
        <v>454</v>
      </c>
      <c r="C241" s="8">
        <v>21230</v>
      </c>
      <c r="D241" s="83">
        <f>Вода!P241</f>
        <v>1677.1799999999998</v>
      </c>
      <c r="E241" s="83">
        <f>'Водоотведение ХВС'!P241</f>
        <v>0</v>
      </c>
      <c r="F241" s="83">
        <f>'Водоотведение ГВС'!P241</f>
        <v>0</v>
      </c>
    </row>
    <row r="242" spans="1:6" ht="15">
      <c r="A242" s="7">
        <v>239</v>
      </c>
      <c r="B242" s="94" t="s">
        <v>455</v>
      </c>
      <c r="C242" s="8">
        <v>21375</v>
      </c>
      <c r="D242" s="83">
        <f>Вода!P242</f>
        <v>1456.857904</v>
      </c>
      <c r="E242" s="83">
        <f>'Водоотведение ХВС'!P242</f>
        <v>0</v>
      </c>
      <c r="F242" s="83">
        <f>'Водоотведение ГВС'!P242</f>
        <v>0</v>
      </c>
    </row>
    <row r="243" spans="1:6" ht="15">
      <c r="A243" s="7">
        <v>240</v>
      </c>
      <c r="B243" s="94" t="s">
        <v>456</v>
      </c>
      <c r="C243" s="8">
        <v>21822</v>
      </c>
      <c r="D243" s="83">
        <f>Вода!P243</f>
        <v>728.418952</v>
      </c>
      <c r="E243" s="83">
        <f>'Водоотведение ХВС'!P243</f>
        <v>0</v>
      </c>
      <c r="F243" s="83">
        <f>'Водоотведение ГВС'!P243</f>
        <v>0</v>
      </c>
    </row>
    <row r="244" spans="1:6" ht="15">
      <c r="A244" s="7">
        <v>241</v>
      </c>
      <c r="B244" s="94" t="s">
        <v>457</v>
      </c>
      <c r="C244" s="8">
        <v>21386</v>
      </c>
      <c r="D244" s="83">
        <f>Вода!P244</f>
        <v>2080.56238</v>
      </c>
      <c r="E244" s="83">
        <f>'Водоотведение ХВС'!P244</f>
        <v>0</v>
      </c>
      <c r="F244" s="83">
        <f>'Водоотведение ГВС'!P244</f>
        <v>0</v>
      </c>
    </row>
    <row r="245" spans="1:6" ht="15">
      <c r="A245" s="7">
        <v>242</v>
      </c>
      <c r="B245" s="94" t="s">
        <v>458</v>
      </c>
      <c r="C245" s="8">
        <v>21662</v>
      </c>
      <c r="D245" s="83">
        <f>Вода!P245</f>
        <v>5656.1626639999995</v>
      </c>
      <c r="E245" s="83">
        <f>'Водоотведение ХВС'!P245</f>
        <v>0</v>
      </c>
      <c r="F245" s="83">
        <f>'Водоотведение ГВС'!P245</f>
        <v>0</v>
      </c>
    </row>
    <row r="246" spans="1:6" ht="15">
      <c r="A246" s="7">
        <v>243</v>
      </c>
      <c r="B246" s="94" t="s">
        <v>459</v>
      </c>
      <c r="C246" s="8">
        <v>21859</v>
      </c>
      <c r="D246" s="83">
        <f>Вода!P246</f>
        <v>0</v>
      </c>
      <c r="E246" s="83">
        <f>'Водоотведение ХВС'!P246</f>
        <v>0</v>
      </c>
      <c r="F246" s="83">
        <f>'Водоотведение ГВС'!P246</f>
        <v>0</v>
      </c>
    </row>
    <row r="247" spans="1:6" ht="15">
      <c r="A247" s="7">
        <v>244</v>
      </c>
      <c r="B247" s="94" t="s">
        <v>460</v>
      </c>
      <c r="C247" s="8">
        <v>21239</v>
      </c>
      <c r="D247" s="83">
        <f>Вода!P247</f>
        <v>2930.2400000000002</v>
      </c>
      <c r="E247" s="83">
        <f>'Водоотведение ХВС'!P247</f>
        <v>0</v>
      </c>
      <c r="F247" s="83">
        <f>'Водоотведение ГВС'!P247</f>
        <v>0</v>
      </c>
    </row>
    <row r="248" spans="1:6" ht="15">
      <c r="A248" s="7">
        <v>245</v>
      </c>
      <c r="B248" s="94" t="s">
        <v>461</v>
      </c>
      <c r="C248" s="8">
        <v>21241</v>
      </c>
      <c r="D248" s="83">
        <f>Вода!P248</f>
        <v>14568.75</v>
      </c>
      <c r="E248" s="83">
        <f>'Водоотведение ХВС'!P248</f>
        <v>0</v>
      </c>
      <c r="F248" s="83">
        <f>'Водоотведение ГВС'!P248</f>
        <v>0</v>
      </c>
    </row>
    <row r="249" spans="1:6" ht="15">
      <c r="A249" s="7">
        <v>246</v>
      </c>
      <c r="B249" s="94" t="s">
        <v>462</v>
      </c>
      <c r="C249" s="8">
        <v>21242</v>
      </c>
      <c r="D249" s="83">
        <f>Вода!P249</f>
        <v>728.4200000000001</v>
      </c>
      <c r="E249" s="83">
        <f>'Водоотведение ХВС'!P249</f>
        <v>0</v>
      </c>
      <c r="F249" s="83">
        <f>'Водоотведение ГВС'!P249</f>
        <v>0</v>
      </c>
    </row>
    <row r="250" spans="1:6" ht="15">
      <c r="A250" s="7">
        <v>247</v>
      </c>
      <c r="B250" s="94" t="s">
        <v>463</v>
      </c>
      <c r="C250" s="8">
        <v>21232</v>
      </c>
      <c r="D250" s="83">
        <f>Вода!P250</f>
        <v>22702.91</v>
      </c>
      <c r="E250" s="83">
        <f>'Водоотведение ХВС'!P250</f>
        <v>22702.91</v>
      </c>
      <c r="F250" s="83">
        <f>'Водоотведение ГВС'!P250</f>
        <v>15479.2998</v>
      </c>
    </row>
    <row r="251" spans="1:6" ht="15">
      <c r="A251" s="7">
        <v>248</v>
      </c>
      <c r="B251" s="94" t="s">
        <v>464</v>
      </c>
      <c r="C251" s="8">
        <v>21233</v>
      </c>
      <c r="D251" s="83">
        <f>Вода!P251</f>
        <v>25562.530000000002</v>
      </c>
      <c r="E251" s="83">
        <f>'Водоотведение ХВС'!P251</f>
        <v>25562.530000000002</v>
      </c>
      <c r="F251" s="83">
        <f>'Водоотведение ГВС'!P251</f>
        <v>13770.969999999998</v>
      </c>
    </row>
    <row r="252" spans="1:6" ht="15">
      <c r="A252" s="7">
        <v>249</v>
      </c>
      <c r="B252" s="94" t="s">
        <v>465</v>
      </c>
      <c r="C252" s="8">
        <v>21234</v>
      </c>
      <c r="D252" s="83">
        <f>Вода!P252</f>
        <v>6061.989999999999</v>
      </c>
      <c r="E252" s="83">
        <f>'Водоотведение ХВС'!P252</f>
        <v>0</v>
      </c>
      <c r="F252" s="83">
        <f>'Водоотведение ГВС'!P252</f>
        <v>0</v>
      </c>
    </row>
    <row r="253" spans="1:6" ht="15">
      <c r="A253" s="7">
        <v>250</v>
      </c>
      <c r="B253" s="94" t="s">
        <v>466</v>
      </c>
      <c r="C253" s="8">
        <v>21235</v>
      </c>
      <c r="D253" s="83">
        <f>Вода!P253</f>
        <v>54950.45</v>
      </c>
      <c r="E253" s="83">
        <f>'Водоотведение ХВС'!P253</f>
        <v>54950.448556999996</v>
      </c>
      <c r="F253" s="83">
        <f>'Водоотведение ГВС'!P253</f>
        <v>26119.695258000003</v>
      </c>
    </row>
    <row r="254" spans="1:6" ht="15">
      <c r="A254" s="7">
        <v>251</v>
      </c>
      <c r="B254" s="94" t="s">
        <v>467</v>
      </c>
      <c r="C254" s="8">
        <v>21236</v>
      </c>
      <c r="D254" s="83">
        <f>Вода!P254</f>
        <v>1537.88</v>
      </c>
      <c r="E254" s="83">
        <f>'Водоотведение ХВС'!P254</f>
        <v>0</v>
      </c>
      <c r="F254" s="83">
        <f>'Водоотведение ГВС'!P254</f>
        <v>0</v>
      </c>
    </row>
    <row r="255" spans="1:6" ht="15">
      <c r="A255" s="7">
        <v>252</v>
      </c>
      <c r="B255" s="94" t="s">
        <v>468</v>
      </c>
      <c r="C255" s="8">
        <v>21249</v>
      </c>
      <c r="D255" s="83">
        <f>Вода!P255</f>
        <v>15855.620000000003</v>
      </c>
      <c r="E255" s="83">
        <f>'Водоотведение ХВС'!P255</f>
        <v>15855.623356000004</v>
      </c>
      <c r="F255" s="83">
        <f>'Водоотведение ГВС'!P255</f>
        <v>11837.0922</v>
      </c>
    </row>
    <row r="256" spans="1:6" ht="15">
      <c r="A256" s="7">
        <v>253</v>
      </c>
      <c r="B256" s="94" t="s">
        <v>469</v>
      </c>
      <c r="C256" s="8">
        <v>12059</v>
      </c>
      <c r="D256" s="83">
        <f>Вода!P256</f>
        <v>1065.51</v>
      </c>
      <c r="E256" s="83">
        <f>'Водоотведение ХВС'!P256</f>
        <v>0</v>
      </c>
      <c r="F256" s="83">
        <f>'Водоотведение ГВС'!P256</f>
        <v>0</v>
      </c>
    </row>
    <row r="257" spans="1:6" ht="15">
      <c r="A257" s="7">
        <v>254</v>
      </c>
      <c r="B257" s="94" t="s">
        <v>470</v>
      </c>
      <c r="C257" s="8">
        <v>21381</v>
      </c>
      <c r="D257" s="83">
        <f>Вода!P257</f>
        <v>3542.16</v>
      </c>
      <c r="E257" s="83">
        <f>'Водоотведение ХВС'!P257</f>
        <v>0</v>
      </c>
      <c r="F257" s="83">
        <f>'Водоотведение ГВС'!P257</f>
        <v>0</v>
      </c>
    </row>
    <row r="258" spans="1:6" ht="15">
      <c r="A258" s="7">
        <v>255</v>
      </c>
      <c r="B258" s="94" t="s">
        <v>471</v>
      </c>
      <c r="C258" s="8">
        <v>21382</v>
      </c>
      <c r="D258" s="83">
        <f>Вода!P258</f>
        <v>1821.0829999999999</v>
      </c>
      <c r="E258" s="83">
        <f>'Водоотведение ХВС'!P258</f>
        <v>0</v>
      </c>
      <c r="F258" s="83">
        <f>'Водоотведение ГВС'!P258</f>
        <v>0</v>
      </c>
    </row>
    <row r="259" spans="1:6" ht="15">
      <c r="A259" s="7">
        <v>256</v>
      </c>
      <c r="B259" s="94" t="s">
        <v>472</v>
      </c>
      <c r="C259" s="8">
        <v>21392</v>
      </c>
      <c r="D259" s="83">
        <f>Вода!P259</f>
        <v>1821.07</v>
      </c>
      <c r="E259" s="83">
        <f>'Водоотведение ХВС'!P259</f>
        <v>0</v>
      </c>
      <c r="F259" s="83">
        <f>'Водоотведение ГВС'!P259</f>
        <v>0</v>
      </c>
    </row>
    <row r="260" spans="1:6" ht="15">
      <c r="A260" s="7">
        <v>257</v>
      </c>
      <c r="B260" s="94" t="s">
        <v>473</v>
      </c>
      <c r="C260" s="8">
        <v>21391</v>
      </c>
      <c r="D260" s="83">
        <f>Вода!P260</f>
        <v>1456.87</v>
      </c>
      <c r="E260" s="83">
        <f>'Водоотведение ХВС'!P260</f>
        <v>0</v>
      </c>
      <c r="F260" s="83">
        <f>'Водоотведение ГВС'!P260</f>
        <v>0</v>
      </c>
    </row>
    <row r="261" spans="1:6" ht="15">
      <c r="A261" s="7">
        <v>258</v>
      </c>
      <c r="B261" s="94" t="s">
        <v>474</v>
      </c>
      <c r="C261" s="8">
        <v>21250</v>
      </c>
      <c r="D261" s="83">
        <f>Вода!P261</f>
        <v>83911.267089</v>
      </c>
      <c r="E261" s="83">
        <f>'Водоотведение ХВС'!P261</f>
        <v>83911.267089</v>
      </c>
      <c r="F261" s="83">
        <f>'Водоотведение ГВС'!P261</f>
        <v>51961.64401799999</v>
      </c>
    </row>
    <row r="262" spans="1:6" ht="15">
      <c r="A262" s="7">
        <v>259</v>
      </c>
      <c r="B262" s="94" t="s">
        <v>475</v>
      </c>
      <c r="C262" s="8">
        <v>21251</v>
      </c>
      <c r="D262" s="83">
        <f>Вода!P262</f>
        <v>28625.237465000002</v>
      </c>
      <c r="E262" s="83">
        <f>'Водоотведение ХВС'!P262</f>
        <v>28625.237465000002</v>
      </c>
      <c r="F262" s="83">
        <f>'Водоотведение ГВС'!P262</f>
        <v>12322.151826</v>
      </c>
    </row>
    <row r="263" spans="1:6" ht="15">
      <c r="A263" s="7">
        <v>260</v>
      </c>
      <c r="B263" s="94" t="s">
        <v>476</v>
      </c>
      <c r="C263" s="8">
        <v>21252</v>
      </c>
      <c r="D263" s="83">
        <f>Вода!P263</f>
        <v>17434.3120418</v>
      </c>
      <c r="E263" s="83">
        <f>'Водоотведение ХВС'!P263</f>
        <v>17434.3120418</v>
      </c>
      <c r="F263" s="83">
        <f>'Водоотведение ГВС'!P263</f>
        <v>4406.917125999999</v>
      </c>
    </row>
    <row r="264" spans="1:6" ht="15">
      <c r="A264" s="7">
        <v>261</v>
      </c>
      <c r="B264" s="94" t="s">
        <v>477</v>
      </c>
      <c r="C264" s="8">
        <v>21253</v>
      </c>
      <c r="D264" s="83">
        <f>Вода!P264</f>
        <v>10410.825135000001</v>
      </c>
      <c r="E264" s="83">
        <f>'Водоотведение ХВС'!P264</f>
        <v>10410.825135000001</v>
      </c>
      <c r="F264" s="83">
        <f>'Водоотведение ГВС'!P264</f>
        <v>4765.582812</v>
      </c>
    </row>
    <row r="265" spans="1:6" ht="15">
      <c r="A265" s="7">
        <v>262</v>
      </c>
      <c r="B265" s="94" t="s">
        <v>478</v>
      </c>
      <c r="C265" s="8">
        <v>21000</v>
      </c>
      <c r="D265" s="83">
        <f>Вода!P265</f>
        <v>0</v>
      </c>
      <c r="E265" s="83">
        <f>'Водоотведение ХВС'!P265</f>
        <v>0</v>
      </c>
      <c r="F265" s="83">
        <f>'Водоотведение ГВС'!P265</f>
        <v>0</v>
      </c>
    </row>
    <row r="266" spans="1:6" ht="15">
      <c r="A266" s="7">
        <v>263</v>
      </c>
      <c r="B266" s="94" t="s">
        <v>479</v>
      </c>
      <c r="C266" s="8">
        <v>21255</v>
      </c>
      <c r="D266" s="83">
        <f>Вода!P266</f>
        <v>32898.88</v>
      </c>
      <c r="E266" s="83">
        <f>'Водоотведение ХВС'!P266</f>
        <v>32898.88</v>
      </c>
      <c r="F266" s="83">
        <f>'Водоотведение ГВС'!P266</f>
        <v>11872.753439999999</v>
      </c>
    </row>
    <row r="267" spans="1:6" ht="15">
      <c r="A267" s="7">
        <v>264</v>
      </c>
      <c r="B267" s="94" t="s">
        <v>480</v>
      </c>
      <c r="C267" s="8">
        <v>21112</v>
      </c>
      <c r="D267" s="83">
        <f>Вода!P267</f>
        <v>0</v>
      </c>
      <c r="E267" s="83">
        <f>'Водоотведение ХВС'!P267</f>
        <v>0</v>
      </c>
      <c r="F267" s="83">
        <f>'Водоотведение ГВС'!P267</f>
        <v>0</v>
      </c>
    </row>
    <row r="268" spans="1:6" ht="15">
      <c r="A268" s="7">
        <v>265</v>
      </c>
      <c r="B268" s="94" t="s">
        <v>481</v>
      </c>
      <c r="C268" s="8">
        <v>21256</v>
      </c>
      <c r="D268" s="83">
        <f>Вода!P268</f>
        <v>36378.87</v>
      </c>
      <c r="E268" s="83">
        <f>'Водоотведение ХВС'!P268</f>
        <v>36378.87</v>
      </c>
      <c r="F268" s="83">
        <f>'Водоотведение ГВС'!P268</f>
        <v>23696.6532</v>
      </c>
    </row>
    <row r="269" spans="1:6" ht="15">
      <c r="A269" s="7">
        <v>266</v>
      </c>
      <c r="B269" s="94" t="s">
        <v>482</v>
      </c>
      <c r="C269" s="8">
        <v>31001</v>
      </c>
      <c r="D269" s="83">
        <f>Вода!P269</f>
        <v>0</v>
      </c>
      <c r="E269" s="83">
        <f>'Водоотведение ХВС'!P269</f>
        <v>0</v>
      </c>
      <c r="F269" s="83">
        <f>'Водоотведение ГВС'!P269</f>
        <v>0</v>
      </c>
    </row>
    <row r="270" spans="1:6" ht="15">
      <c r="A270" s="7">
        <v>267</v>
      </c>
      <c r="B270" s="94" t="s">
        <v>483</v>
      </c>
      <c r="C270" s="8">
        <v>21257</v>
      </c>
      <c r="D270" s="83">
        <f>Вода!P270</f>
        <v>17300.622831</v>
      </c>
      <c r="E270" s="83">
        <f>'Водоотведение ХВС'!P270</f>
        <v>17300.622831</v>
      </c>
      <c r="F270" s="83">
        <f>'Водоотведение ГВС'!P270</f>
        <v>24369.749132</v>
      </c>
    </row>
    <row r="271" spans="1:6" ht="15">
      <c r="A271" s="7">
        <v>268</v>
      </c>
      <c r="B271" s="94" t="s">
        <v>484</v>
      </c>
      <c r="C271" s="8">
        <v>21113</v>
      </c>
      <c r="D271" s="83">
        <f>Вода!P271</f>
        <v>17190.1231064</v>
      </c>
      <c r="E271" s="83">
        <f>'Водоотведение ХВС'!P271</f>
        <v>17190.1231064</v>
      </c>
      <c r="F271" s="83">
        <f>'Водоотведение ГВС'!P271</f>
        <v>25099.448656</v>
      </c>
    </row>
    <row r="272" spans="1:6" ht="15">
      <c r="A272" s="7">
        <v>269</v>
      </c>
      <c r="B272" s="94" t="s">
        <v>485</v>
      </c>
      <c r="C272" s="8">
        <v>21116</v>
      </c>
      <c r="D272" s="83">
        <f>Вода!P272</f>
        <v>54637.961108</v>
      </c>
      <c r="E272" s="83">
        <f>'Водоотведение ХВС'!P272</f>
        <v>54637.961108</v>
      </c>
      <c r="F272" s="83">
        <f>'Водоотведение ГВС'!P272</f>
        <v>46437.8394</v>
      </c>
    </row>
    <row r="273" spans="1:6" ht="15">
      <c r="A273" s="7">
        <v>270</v>
      </c>
      <c r="B273" s="94" t="s">
        <v>486</v>
      </c>
      <c r="C273" s="8">
        <v>21114</v>
      </c>
      <c r="D273" s="83">
        <f>Вода!P273</f>
        <v>58197.50185799999</v>
      </c>
      <c r="E273" s="83">
        <f>'Водоотведение ХВС'!P273</f>
        <v>58197.50185799999</v>
      </c>
      <c r="F273" s="83">
        <f>'Водоотведение ГВС'!P273</f>
        <v>44616.6806</v>
      </c>
    </row>
    <row r="274" spans="1:6" ht="15">
      <c r="A274" s="7">
        <v>271</v>
      </c>
      <c r="B274" s="94" t="s">
        <v>487</v>
      </c>
      <c r="C274" s="8">
        <v>21115</v>
      </c>
      <c r="D274" s="83">
        <f>Вода!P274</f>
        <v>26197.945008200004</v>
      </c>
      <c r="E274" s="83">
        <f>'Водоотведение ХВС'!P274</f>
        <v>26197.945008200004</v>
      </c>
      <c r="F274" s="83">
        <f>'Водоотведение ГВС'!P274</f>
        <v>46437.8594</v>
      </c>
    </row>
    <row r="275" spans="1:6" ht="15">
      <c r="A275" s="7">
        <v>272</v>
      </c>
      <c r="B275" s="94" t="s">
        <v>488</v>
      </c>
      <c r="C275" s="8">
        <v>21258</v>
      </c>
      <c r="D275" s="83">
        <f>Вода!P275</f>
        <v>59275.48588819998</v>
      </c>
      <c r="E275" s="83">
        <f>'Водоотведение ХВС'!P275</f>
        <v>59275.48588819998</v>
      </c>
      <c r="F275" s="83">
        <f>'Водоотведение ГВС'!P275</f>
        <v>42797.39694599999</v>
      </c>
    </row>
    <row r="276" spans="1:6" ht="15">
      <c r="A276" s="7">
        <v>273</v>
      </c>
      <c r="B276" s="94" t="s">
        <v>489</v>
      </c>
      <c r="C276" s="8">
        <v>21259</v>
      </c>
      <c r="D276" s="83">
        <f>Вода!P276</f>
        <v>54907.01246140001</v>
      </c>
      <c r="E276" s="83">
        <f>'Водоотведение ХВС'!P276</f>
        <v>54907.01246140001</v>
      </c>
      <c r="F276" s="83">
        <f>'Водоотведение ГВС'!P276</f>
        <v>44307.52118999999</v>
      </c>
    </row>
    <row r="277" spans="1:6" ht="15">
      <c r="A277" s="7">
        <v>274</v>
      </c>
      <c r="B277" s="94" t="s">
        <v>490</v>
      </c>
      <c r="C277" s="8">
        <v>21820</v>
      </c>
      <c r="D277" s="83">
        <f>Вода!P277</f>
        <v>299634.6055242</v>
      </c>
      <c r="E277" s="83">
        <f>'Водоотведение ХВС'!P277</f>
        <v>299634.6055242</v>
      </c>
      <c r="F277" s="83">
        <f>'Водоотведение ГВС'!P277</f>
        <v>310488.977566</v>
      </c>
    </row>
    <row r="278" spans="1:6" ht="15">
      <c r="A278" s="7">
        <v>275</v>
      </c>
      <c r="B278" s="94" t="s">
        <v>494</v>
      </c>
      <c r="C278" s="8">
        <v>21260</v>
      </c>
      <c r="D278" s="83">
        <f>Вода!P278</f>
        <v>61912.614217799994</v>
      </c>
      <c r="E278" s="83">
        <f>'Водоотведение ХВС'!P278</f>
        <v>61912.614217799994</v>
      </c>
      <c r="F278" s="83">
        <f>'Водоотведение ГВС'!P278</f>
        <v>45343.48950399999</v>
      </c>
    </row>
    <row r="279" spans="1:6" ht="15">
      <c r="A279" s="7">
        <v>276</v>
      </c>
      <c r="B279" s="94" t="s">
        <v>495</v>
      </c>
      <c r="C279" s="8">
        <v>21261</v>
      </c>
      <c r="D279" s="83">
        <f>Вода!P279</f>
        <v>56292.336480000005</v>
      </c>
      <c r="E279" s="83">
        <f>'Водоотведение ХВС'!P279</f>
        <v>56292.336480000005</v>
      </c>
      <c r="F279" s="83">
        <f>'Водоотведение ГВС'!P279</f>
        <v>51032.03339999999</v>
      </c>
    </row>
    <row r="280" spans="1:6" ht="15">
      <c r="A280" s="7">
        <v>277</v>
      </c>
      <c r="B280" s="94" t="s">
        <v>496</v>
      </c>
      <c r="C280" s="8">
        <v>21262</v>
      </c>
      <c r="D280" s="83">
        <f>Вода!P280</f>
        <v>51933.810205999995</v>
      </c>
      <c r="E280" s="83">
        <f>'Водоотведение ХВС'!P280</f>
        <v>51933.810205999995</v>
      </c>
      <c r="F280" s="83">
        <f>'Водоотведение ГВС'!P280</f>
        <v>34285.380704</v>
      </c>
    </row>
    <row r="281" spans="1:6" ht="15">
      <c r="A281" s="7">
        <v>278</v>
      </c>
      <c r="B281" s="94" t="s">
        <v>497</v>
      </c>
      <c r="C281" s="8">
        <v>21518</v>
      </c>
      <c r="D281" s="83">
        <f>Вода!P281</f>
        <v>1092.66</v>
      </c>
      <c r="E281" s="83">
        <f>'Водоотведение ХВС'!P281</f>
        <v>0</v>
      </c>
      <c r="F281" s="83">
        <f>'Водоотведение ГВС'!P281</f>
        <v>0</v>
      </c>
    </row>
    <row r="282" spans="1:6" ht="15">
      <c r="A282" s="7">
        <v>279</v>
      </c>
      <c r="B282" s="94" t="s">
        <v>498</v>
      </c>
      <c r="C282" s="8">
        <v>21826</v>
      </c>
      <c r="D282" s="83">
        <f>Вода!P282</f>
        <v>1092.663428</v>
      </c>
      <c r="E282" s="83">
        <f>'Водоотведение ХВС'!P282</f>
        <v>0</v>
      </c>
      <c r="F282" s="83">
        <f>'Водоотведение ГВС'!P282</f>
        <v>0</v>
      </c>
    </row>
    <row r="283" spans="1:6" ht="15">
      <c r="A283" s="7">
        <v>280</v>
      </c>
      <c r="B283" s="94" t="s">
        <v>499</v>
      </c>
      <c r="C283" s="8">
        <v>21397</v>
      </c>
      <c r="D283" s="83">
        <f>Вода!P283</f>
        <v>0</v>
      </c>
      <c r="E283" s="83">
        <f>'Водоотведение ХВС'!P283</f>
        <v>0</v>
      </c>
      <c r="F283" s="83">
        <f>'Водоотведение ГВС'!P283</f>
        <v>0</v>
      </c>
    </row>
    <row r="284" spans="1:6" ht="15">
      <c r="A284" s="7">
        <v>281</v>
      </c>
      <c r="B284" s="94" t="s">
        <v>500</v>
      </c>
      <c r="C284" s="8">
        <v>21834</v>
      </c>
      <c r="D284" s="83">
        <f>Вода!P284</f>
        <v>728.418952</v>
      </c>
      <c r="E284" s="83">
        <f>'Водоотведение ХВС'!P284</f>
        <v>0</v>
      </c>
      <c r="F284" s="83">
        <f>'Водоотведение ГВС'!P284</f>
        <v>0</v>
      </c>
    </row>
    <row r="285" spans="1:6" ht="15">
      <c r="A285" s="7">
        <v>282</v>
      </c>
      <c r="B285" s="94" t="s">
        <v>501</v>
      </c>
      <c r="C285" s="8">
        <v>21830</v>
      </c>
      <c r="D285" s="83">
        <f>Вода!P285</f>
        <v>117.36790399999998</v>
      </c>
      <c r="E285" s="83">
        <f>'Водоотведение ХВС'!P285</f>
        <v>0</v>
      </c>
      <c r="F285" s="83">
        <f>'Водоотведение ГВС'!P285</f>
        <v>0</v>
      </c>
    </row>
    <row r="286" spans="1:6" ht="15">
      <c r="A286" s="7">
        <v>283</v>
      </c>
      <c r="B286" s="94" t="s">
        <v>502</v>
      </c>
      <c r="C286" s="8">
        <v>21395</v>
      </c>
      <c r="D286" s="83">
        <f>Вода!P286</f>
        <v>5527.511616</v>
      </c>
      <c r="E286" s="83">
        <f>'Водоотведение ХВС'!P286</f>
        <v>0</v>
      </c>
      <c r="F286" s="83">
        <f>'Водоотведение ГВС'!P286</f>
        <v>0</v>
      </c>
    </row>
    <row r="287" spans="1:6" ht="15">
      <c r="A287" s="7">
        <v>284</v>
      </c>
      <c r="B287" s="94" t="s">
        <v>503</v>
      </c>
      <c r="C287" s="8">
        <v>23725</v>
      </c>
      <c r="D287" s="83">
        <f>Вода!P287</f>
        <v>0</v>
      </c>
      <c r="E287" s="83">
        <f>'Водоотведение ХВС'!P287</f>
        <v>0</v>
      </c>
      <c r="F287" s="83">
        <f>'Водоотведение ГВС'!P287</f>
        <v>0</v>
      </c>
    </row>
    <row r="288" spans="1:6" ht="15">
      <c r="A288" s="7">
        <v>285</v>
      </c>
      <c r="B288" s="94" t="s">
        <v>504</v>
      </c>
      <c r="C288" s="9"/>
      <c r="D288" s="83">
        <f>Вода!P288</f>
        <v>0</v>
      </c>
      <c r="E288" s="83">
        <f>'Водоотведение ХВС'!P288</f>
        <v>0</v>
      </c>
      <c r="F288" s="83">
        <f>'Водоотведение ГВС'!P288</f>
        <v>0</v>
      </c>
    </row>
    <row r="289" spans="1:6" ht="15">
      <c r="A289" s="7">
        <v>286</v>
      </c>
      <c r="B289" s="94" t="s">
        <v>505</v>
      </c>
      <c r="C289" s="8">
        <v>12224</v>
      </c>
      <c r="D289" s="83">
        <f>Вода!P289</f>
        <v>1312.9899999999998</v>
      </c>
      <c r="E289" s="83">
        <f>'Водоотведение ХВС'!P289</f>
        <v>0</v>
      </c>
      <c r="F289" s="83">
        <f>'Водоотведение ГВС'!P289</f>
        <v>0</v>
      </c>
    </row>
    <row r="290" spans="1:6" ht="15">
      <c r="A290" s="7">
        <v>287</v>
      </c>
      <c r="B290" s="94" t="s">
        <v>506</v>
      </c>
      <c r="C290" s="8">
        <v>12233</v>
      </c>
      <c r="D290" s="83">
        <f>Вода!P290</f>
        <v>2913.7599999999998</v>
      </c>
      <c r="E290" s="83">
        <f>'Водоотведение ХВС'!P290</f>
        <v>0</v>
      </c>
      <c r="F290" s="83">
        <f>'Водоотведение ГВС'!P290</f>
        <v>0</v>
      </c>
    </row>
    <row r="291" spans="1:6" ht="15">
      <c r="A291" s="7">
        <v>288</v>
      </c>
      <c r="B291" s="94" t="s">
        <v>507</v>
      </c>
      <c r="C291" s="8">
        <v>12228</v>
      </c>
      <c r="D291" s="83">
        <f>Вода!P291</f>
        <v>6906.300000000001</v>
      </c>
      <c r="E291" s="83">
        <f>'Водоотведение ХВС'!P291</f>
        <v>0</v>
      </c>
      <c r="F291" s="83">
        <f>'Водоотведение ГВС'!P291</f>
        <v>0</v>
      </c>
    </row>
    <row r="292" spans="1:6" ht="15">
      <c r="A292" s="7">
        <v>289</v>
      </c>
      <c r="B292" s="94" t="s">
        <v>508</v>
      </c>
      <c r="C292" s="8">
        <v>12231</v>
      </c>
      <c r="D292" s="83">
        <f>Вода!P292</f>
        <v>3632.16</v>
      </c>
      <c r="E292" s="83">
        <f>'Водоотведение ХВС'!P292</f>
        <v>0</v>
      </c>
      <c r="F292" s="83">
        <f>'Водоотведение ГВС'!P292</f>
        <v>0</v>
      </c>
    </row>
    <row r="293" spans="1:6" ht="15">
      <c r="A293" s="7">
        <v>290</v>
      </c>
      <c r="B293" s="94" t="s">
        <v>509</v>
      </c>
      <c r="C293" s="8">
        <v>12239</v>
      </c>
      <c r="D293" s="83">
        <f>Вода!P293</f>
        <v>6920.16</v>
      </c>
      <c r="E293" s="83">
        <f>'Водоотведение ХВС'!P293</f>
        <v>0</v>
      </c>
      <c r="F293" s="83">
        <f>'Водоотведение ГВС'!P293</f>
        <v>0</v>
      </c>
    </row>
    <row r="294" spans="1:6" ht="15">
      <c r="A294" s="7">
        <v>291</v>
      </c>
      <c r="B294" s="94" t="s">
        <v>510</v>
      </c>
      <c r="C294" s="8">
        <v>12240</v>
      </c>
      <c r="D294" s="83">
        <f>Вода!P294</f>
        <v>6905.990000000002</v>
      </c>
      <c r="E294" s="83">
        <f>'Водоотведение ХВС'!P294</f>
        <v>0</v>
      </c>
      <c r="F294" s="83">
        <f>'Водоотведение ГВС'!P294</f>
        <v>0</v>
      </c>
    </row>
    <row r="295" spans="1:6" ht="15">
      <c r="A295" s="7">
        <v>292</v>
      </c>
      <c r="B295" s="94" t="s">
        <v>511</v>
      </c>
      <c r="C295" s="8">
        <v>12242</v>
      </c>
      <c r="D295" s="83">
        <f>Вода!P295</f>
        <v>2570.5899999999997</v>
      </c>
      <c r="E295" s="83">
        <f>'Водоотведение ХВС'!P295</f>
        <v>0</v>
      </c>
      <c r="F295" s="83">
        <f>'Водоотведение ГВС'!P295</f>
        <v>0</v>
      </c>
    </row>
    <row r="296" spans="1:6" ht="15">
      <c r="A296" s="7">
        <v>293</v>
      </c>
      <c r="B296" s="94" t="s">
        <v>512</v>
      </c>
      <c r="C296" s="8">
        <v>12235</v>
      </c>
      <c r="D296" s="83">
        <f>Вода!P296</f>
        <v>4955.17</v>
      </c>
      <c r="E296" s="83">
        <f>'Водоотведение ХВС'!P296</f>
        <v>0</v>
      </c>
      <c r="F296" s="83">
        <f>'Водоотведение ГВС'!P296</f>
        <v>0</v>
      </c>
    </row>
    <row r="297" spans="1:6" ht="15">
      <c r="A297" s="7">
        <v>294</v>
      </c>
      <c r="B297" s="94" t="s">
        <v>513</v>
      </c>
      <c r="C297" s="8">
        <v>12238</v>
      </c>
      <c r="D297" s="83">
        <f>Вода!P297</f>
        <v>2303.340000000001</v>
      </c>
      <c r="E297" s="83">
        <f>'Водоотведение ХВС'!P297</f>
        <v>0</v>
      </c>
      <c r="F297" s="83">
        <f>'Водоотведение ГВС'!P297</f>
        <v>0</v>
      </c>
    </row>
    <row r="298" spans="1:6" ht="15">
      <c r="A298" s="7">
        <v>295</v>
      </c>
      <c r="B298" s="94" t="s">
        <v>514</v>
      </c>
      <c r="C298" s="8">
        <v>12254</v>
      </c>
      <c r="D298" s="83">
        <f>Вода!P298</f>
        <v>728.4200000000001</v>
      </c>
      <c r="E298" s="83">
        <f>'Водоотведение ХВС'!P298</f>
        <v>0</v>
      </c>
      <c r="F298" s="83">
        <f>'Водоотведение ГВС'!P298</f>
        <v>0</v>
      </c>
    </row>
    <row r="299" spans="1:6" ht="15">
      <c r="A299" s="7">
        <v>296</v>
      </c>
      <c r="B299" s="94" t="s">
        <v>515</v>
      </c>
      <c r="C299" s="9"/>
      <c r="D299" s="83">
        <f>Вода!P299</f>
        <v>-223.39000000000001</v>
      </c>
      <c r="E299" s="83">
        <f>'Водоотведение ХВС'!P299</f>
        <v>0</v>
      </c>
      <c r="F299" s="83">
        <f>'Водоотведение ГВС'!P299</f>
        <v>0</v>
      </c>
    </row>
    <row r="300" spans="1:6" ht="15">
      <c r="A300" s="7">
        <v>297</v>
      </c>
      <c r="B300" s="94" t="s">
        <v>805</v>
      </c>
      <c r="C300" s="8">
        <v>10012</v>
      </c>
      <c r="D300" s="83">
        <f>Вода!P300</f>
        <v>1852.98</v>
      </c>
      <c r="E300" s="83">
        <f>'Водоотведение ХВС'!P300</f>
        <v>0</v>
      </c>
      <c r="F300" s="83">
        <f>'Водоотведение ГВС'!P300</f>
        <v>0</v>
      </c>
    </row>
    <row r="301" spans="1:6" ht="15">
      <c r="A301" s="7">
        <v>298</v>
      </c>
      <c r="B301" s="94" t="s">
        <v>516</v>
      </c>
      <c r="C301" s="8">
        <v>12262</v>
      </c>
      <c r="D301" s="83">
        <f>Вода!P301</f>
        <v>1844.24</v>
      </c>
      <c r="E301" s="83">
        <f>'Водоотведение ХВС'!P301</f>
        <v>0</v>
      </c>
      <c r="F301" s="83">
        <f>'Водоотведение ГВС'!P301</f>
        <v>0</v>
      </c>
    </row>
    <row r="302" spans="1:6" ht="15">
      <c r="A302" s="7">
        <v>299</v>
      </c>
      <c r="B302" s="94" t="s">
        <v>517</v>
      </c>
      <c r="C302" s="8">
        <v>12265</v>
      </c>
      <c r="D302" s="83">
        <f>Вода!P302</f>
        <v>0</v>
      </c>
      <c r="E302" s="83">
        <f>'Водоотведение ХВС'!P302</f>
        <v>0</v>
      </c>
      <c r="F302" s="83">
        <f>'Водоотведение ГВС'!P302</f>
        <v>0</v>
      </c>
    </row>
    <row r="303" spans="1:6" ht="15">
      <c r="A303" s="7">
        <v>300</v>
      </c>
      <c r="B303" s="94" t="s">
        <v>518</v>
      </c>
      <c r="C303" s="8">
        <v>12266</v>
      </c>
      <c r="D303" s="83">
        <f>Вода!P303</f>
        <v>4149.8099999999995</v>
      </c>
      <c r="E303" s="83">
        <f>'Водоотведение ХВС'!P303</f>
        <v>0</v>
      </c>
      <c r="F303" s="83">
        <f>'Водоотведение ГВС'!P303</f>
        <v>0</v>
      </c>
    </row>
    <row r="304" spans="1:6" ht="15">
      <c r="A304" s="7">
        <v>301</v>
      </c>
      <c r="B304" s="94" t="s">
        <v>519</v>
      </c>
      <c r="C304" s="8">
        <v>12267</v>
      </c>
      <c r="D304" s="83">
        <f>Вода!P304</f>
        <v>364.26300000000003</v>
      </c>
      <c r="E304" s="83">
        <f>'Водоотведение ХВС'!P304</f>
        <v>0</v>
      </c>
      <c r="F304" s="83">
        <f>'Водоотведение ГВС'!P304</f>
        <v>0</v>
      </c>
    </row>
    <row r="305" spans="1:6" ht="15">
      <c r="A305" s="7">
        <v>302</v>
      </c>
      <c r="B305" s="94" t="s">
        <v>520</v>
      </c>
      <c r="C305" s="8">
        <v>12269</v>
      </c>
      <c r="D305" s="83">
        <f>Вода!P305</f>
        <v>266.93</v>
      </c>
      <c r="E305" s="83">
        <f>'Водоотведение ХВС'!P305</f>
        <v>0</v>
      </c>
      <c r="F305" s="83">
        <f>'Водоотведение ГВС'!P305</f>
        <v>0</v>
      </c>
    </row>
    <row r="306" spans="1:6" ht="15">
      <c r="A306" s="7">
        <v>303</v>
      </c>
      <c r="B306" s="94" t="s">
        <v>521</v>
      </c>
      <c r="C306" s="9"/>
      <c r="D306" s="83">
        <f>Вода!P306</f>
        <v>0</v>
      </c>
      <c r="E306" s="83">
        <f>'Водоотведение ХВС'!P306</f>
        <v>0</v>
      </c>
      <c r="F306" s="83">
        <f>'Водоотведение ГВС'!P306</f>
        <v>0</v>
      </c>
    </row>
    <row r="307" spans="1:6" ht="15">
      <c r="A307" s="7">
        <v>304</v>
      </c>
      <c r="B307" s="94" t="s">
        <v>522</v>
      </c>
      <c r="C307" s="8">
        <v>12273</v>
      </c>
      <c r="D307" s="83">
        <f>Вода!P307</f>
        <v>3312.5</v>
      </c>
      <c r="E307" s="83">
        <f>'Водоотведение ХВС'!P307</f>
        <v>0</v>
      </c>
      <c r="F307" s="83">
        <f>'Водоотведение ГВС'!P307</f>
        <v>0</v>
      </c>
    </row>
    <row r="308" spans="1:6" ht="15">
      <c r="A308" s="7">
        <v>305</v>
      </c>
      <c r="B308" s="94" t="s">
        <v>523</v>
      </c>
      <c r="C308" s="8">
        <v>21663</v>
      </c>
      <c r="D308" s="83">
        <f>Вода!P308</f>
        <v>4523.51</v>
      </c>
      <c r="E308" s="83">
        <f>'Водоотведение ХВС'!P308</f>
        <v>0</v>
      </c>
      <c r="F308" s="83">
        <f>'Водоотведение ГВС'!P308</f>
        <v>0</v>
      </c>
    </row>
    <row r="309" spans="1:6" ht="15">
      <c r="A309" s="7">
        <v>306</v>
      </c>
      <c r="B309" s="94" t="s">
        <v>524</v>
      </c>
      <c r="C309" s="8">
        <v>21664</v>
      </c>
      <c r="D309" s="83">
        <f>Вода!P309</f>
        <v>2913.7699999999995</v>
      </c>
      <c r="E309" s="83">
        <f>'Водоотведение ХВС'!P309</f>
        <v>0</v>
      </c>
      <c r="F309" s="83">
        <f>'Водоотведение ГВС'!P309</f>
        <v>0</v>
      </c>
    </row>
    <row r="310" spans="1:6" ht="15">
      <c r="A310" s="7">
        <v>307</v>
      </c>
      <c r="B310" s="94" t="s">
        <v>525</v>
      </c>
      <c r="C310" s="8">
        <v>21666</v>
      </c>
      <c r="D310" s="83">
        <f>Вода!P310</f>
        <v>2185.3300000000004</v>
      </c>
      <c r="E310" s="83">
        <f>'Водоотведение ХВС'!P310</f>
        <v>0</v>
      </c>
      <c r="F310" s="83">
        <f>'Водоотведение ГВС'!P310</f>
        <v>0</v>
      </c>
    </row>
    <row r="311" spans="1:6" ht="15">
      <c r="A311" s="7">
        <v>308</v>
      </c>
      <c r="B311" s="94" t="s">
        <v>526</v>
      </c>
      <c r="C311" s="8">
        <v>21667</v>
      </c>
      <c r="D311" s="83">
        <f>Вода!P311</f>
        <v>4457.719999999999</v>
      </c>
      <c r="E311" s="83">
        <f>'Водоотведение ХВС'!P311</f>
        <v>0</v>
      </c>
      <c r="F311" s="83">
        <f>'Водоотведение ГВС'!P311</f>
        <v>0</v>
      </c>
    </row>
    <row r="312" spans="1:6" ht="15">
      <c r="A312" s="7">
        <v>309</v>
      </c>
      <c r="B312" s="94" t="s">
        <v>527</v>
      </c>
      <c r="C312" s="8">
        <v>21398</v>
      </c>
      <c r="D312" s="83">
        <f>Вода!P312</f>
        <v>0</v>
      </c>
      <c r="E312" s="83">
        <f>'Водоотведение ХВС'!P312</f>
        <v>0</v>
      </c>
      <c r="F312" s="83">
        <f>'Водоотведение ГВС'!P312</f>
        <v>0</v>
      </c>
    </row>
    <row r="313" spans="1:6" ht="15">
      <c r="A313" s="7">
        <v>310</v>
      </c>
      <c r="B313" s="94" t="s">
        <v>528</v>
      </c>
      <c r="C313" s="8">
        <v>21263</v>
      </c>
      <c r="D313" s="83">
        <f>Вода!P313</f>
        <v>3642.16</v>
      </c>
      <c r="E313" s="83">
        <f>'Водоотведение ХВС'!P313</f>
        <v>0</v>
      </c>
      <c r="F313" s="83">
        <f>'Водоотведение ГВС'!P313</f>
        <v>0</v>
      </c>
    </row>
    <row r="314" spans="1:6" ht="15">
      <c r="A314" s="7">
        <v>311</v>
      </c>
      <c r="B314" s="94" t="s">
        <v>529</v>
      </c>
      <c r="C314" s="8">
        <v>21264</v>
      </c>
      <c r="D314" s="83">
        <f>Вода!P314</f>
        <v>4811.299999999999</v>
      </c>
      <c r="E314" s="83">
        <f>'Водоотведение ХВС'!P314</f>
        <v>4459.163712</v>
      </c>
      <c r="F314" s="83">
        <f>'Водоотведение ГВС'!P314</f>
        <v>0</v>
      </c>
    </row>
    <row r="315" spans="1:6" ht="15">
      <c r="A315" s="7">
        <v>312</v>
      </c>
      <c r="B315" s="94" t="s">
        <v>530</v>
      </c>
      <c r="C315" s="8">
        <v>21265</v>
      </c>
      <c r="D315" s="83">
        <f>Вода!P315</f>
        <v>1103.4</v>
      </c>
      <c r="E315" s="83">
        <f>'Водоотведение ХВС'!P315</f>
        <v>0</v>
      </c>
      <c r="F315" s="83">
        <f>'Водоотведение ГВС'!P315</f>
        <v>0</v>
      </c>
    </row>
    <row r="316" spans="1:6" ht="15">
      <c r="A316" s="7">
        <v>313</v>
      </c>
      <c r="B316" s="94" t="s">
        <v>531</v>
      </c>
      <c r="C316" s="8">
        <v>12619</v>
      </c>
      <c r="D316" s="83">
        <f>Вода!P316</f>
        <v>323.74</v>
      </c>
      <c r="E316" s="83">
        <f>'Водоотведение ХВС'!P316</f>
        <v>0</v>
      </c>
      <c r="F316" s="83">
        <f>'Водоотведение ГВС'!P316</f>
        <v>0</v>
      </c>
    </row>
    <row r="317" spans="1:6" ht="15">
      <c r="A317" s="7">
        <v>314</v>
      </c>
      <c r="B317" s="94" t="s">
        <v>532</v>
      </c>
      <c r="C317" s="8">
        <v>12085</v>
      </c>
      <c r="D317" s="83">
        <f>Вода!P317</f>
        <v>3642.1647599999997</v>
      </c>
      <c r="E317" s="83">
        <f>'Водоотведение ХВС'!P317</f>
        <v>0</v>
      </c>
      <c r="F317" s="83">
        <f>'Водоотведение ГВС'!P317</f>
        <v>0</v>
      </c>
    </row>
    <row r="318" spans="1:6" ht="15">
      <c r="A318" s="7">
        <v>315</v>
      </c>
      <c r="B318" s="94" t="s">
        <v>533</v>
      </c>
      <c r="C318" s="8">
        <v>12086</v>
      </c>
      <c r="D318" s="83">
        <f>Вода!P318</f>
        <v>11511.068755999999</v>
      </c>
      <c r="E318" s="83">
        <f>'Водоотведение ХВС'!P318</f>
        <v>0</v>
      </c>
      <c r="F318" s="83">
        <f>'Водоотведение ГВС'!P318</f>
        <v>0</v>
      </c>
    </row>
    <row r="319" spans="1:6" ht="15">
      <c r="A319" s="7">
        <v>316</v>
      </c>
      <c r="B319" s="94" t="s">
        <v>534</v>
      </c>
      <c r="C319" s="8">
        <v>12087</v>
      </c>
      <c r="D319" s="83">
        <f>Вода!P319</f>
        <v>-4381.43</v>
      </c>
      <c r="E319" s="83">
        <f>'Водоотведение ХВС'!P319</f>
        <v>0</v>
      </c>
      <c r="F319" s="83">
        <f>'Водоотведение ГВС'!P319</f>
        <v>0</v>
      </c>
    </row>
    <row r="320" spans="1:6" ht="15">
      <c r="A320" s="7">
        <v>317</v>
      </c>
      <c r="B320" s="94" t="s">
        <v>535</v>
      </c>
      <c r="C320" s="8">
        <v>12088</v>
      </c>
      <c r="D320" s="83">
        <f>Вода!P320</f>
        <v>5372.67</v>
      </c>
      <c r="E320" s="83">
        <f>'Водоотведение ХВС'!P320</f>
        <v>0</v>
      </c>
      <c r="F320" s="83">
        <f>'Водоотведение ГВС'!P320</f>
        <v>0</v>
      </c>
    </row>
    <row r="321" spans="1:6" ht="15">
      <c r="A321" s="7">
        <v>318</v>
      </c>
      <c r="B321" s="94" t="s">
        <v>536</v>
      </c>
      <c r="C321" s="8">
        <v>12093</v>
      </c>
      <c r="D321" s="83">
        <f>Вода!P321</f>
        <v>5827.509999999999</v>
      </c>
      <c r="E321" s="83">
        <f>'Водоотведение ХВС'!P321</f>
        <v>5827.511616</v>
      </c>
      <c r="F321" s="83">
        <f>'Водоотведение ГВС'!P321</f>
        <v>0</v>
      </c>
    </row>
    <row r="322" spans="1:6" ht="15">
      <c r="A322" s="7">
        <v>319</v>
      </c>
      <c r="B322" s="94" t="s">
        <v>537</v>
      </c>
      <c r="C322" s="8">
        <v>12094</v>
      </c>
      <c r="D322" s="83">
        <f>Вода!P322</f>
        <v>4734.81</v>
      </c>
      <c r="E322" s="83">
        <f>'Водоотведение ХВС'!P322</f>
        <v>0</v>
      </c>
      <c r="F322" s="83">
        <f>'Водоотведение ГВС'!P322</f>
        <v>0</v>
      </c>
    </row>
    <row r="323" spans="1:6" ht="15">
      <c r="A323" s="7">
        <v>320</v>
      </c>
      <c r="B323" s="94" t="s">
        <v>538</v>
      </c>
      <c r="C323" s="8">
        <v>12611</v>
      </c>
      <c r="D323" s="83">
        <f>Вода!P323</f>
        <v>4320.080000000001</v>
      </c>
      <c r="E323" s="83">
        <f>'Водоотведение ХВС'!P323</f>
        <v>0</v>
      </c>
      <c r="F323" s="83">
        <f>'Водоотведение ГВС'!P323</f>
        <v>0</v>
      </c>
    </row>
    <row r="324" spans="1:6" ht="15">
      <c r="A324" s="7">
        <v>321</v>
      </c>
      <c r="B324" s="94" t="s">
        <v>539</v>
      </c>
      <c r="C324" s="8">
        <v>11713</v>
      </c>
      <c r="D324" s="83">
        <f>Вода!P324</f>
        <v>0</v>
      </c>
      <c r="E324" s="83">
        <f>'Водоотведение ХВС'!P324</f>
        <v>0</v>
      </c>
      <c r="F324" s="83">
        <f>'Водоотведение ГВС'!P324</f>
        <v>0</v>
      </c>
    </row>
    <row r="325" spans="1:6" ht="15">
      <c r="A325" s="7">
        <v>322</v>
      </c>
      <c r="B325" s="94" t="s">
        <v>540</v>
      </c>
      <c r="C325" s="8">
        <v>21402</v>
      </c>
      <c r="D325" s="83">
        <f>Вода!P325</f>
        <v>0</v>
      </c>
      <c r="E325" s="83">
        <f>'Водоотведение ХВС'!P325</f>
        <v>0</v>
      </c>
      <c r="F325" s="83">
        <f>'Водоотведение ГВС'!P325</f>
        <v>0</v>
      </c>
    </row>
    <row r="326" spans="1:6" ht="15">
      <c r="A326" s="7">
        <v>323</v>
      </c>
      <c r="B326" s="94" t="s">
        <v>541</v>
      </c>
      <c r="C326" s="8">
        <v>21668</v>
      </c>
      <c r="D326" s="83">
        <f>Вода!P326</f>
        <v>2185.3300000000004</v>
      </c>
      <c r="E326" s="83">
        <f>'Водоотведение ХВС'!P326</f>
        <v>0</v>
      </c>
      <c r="F326" s="83">
        <f>'Водоотведение ГВС'!P326</f>
        <v>0</v>
      </c>
    </row>
    <row r="327" spans="1:6" ht="15">
      <c r="A327" s="7">
        <v>324</v>
      </c>
      <c r="B327" s="94" t="s">
        <v>542</v>
      </c>
      <c r="C327" s="8">
        <v>21672</v>
      </c>
      <c r="D327" s="83">
        <f>Вода!P327</f>
        <v>10940.210088000003</v>
      </c>
      <c r="E327" s="83">
        <f>'Водоотведение ХВС'!P327</f>
        <v>10940.210088000003</v>
      </c>
      <c r="F327" s="83">
        <f>'Водоотведение ГВС'!P327</f>
        <v>0</v>
      </c>
    </row>
    <row r="328" spans="1:6" ht="15">
      <c r="A328" s="7">
        <v>325</v>
      </c>
      <c r="B328" s="94" t="s">
        <v>543</v>
      </c>
      <c r="C328" s="8">
        <v>21673</v>
      </c>
      <c r="D328" s="83">
        <f>Вода!P328</f>
        <v>2913.7658079999997</v>
      </c>
      <c r="E328" s="83">
        <f>'Водоотведение ХВС'!P328</f>
        <v>2913.7658079999997</v>
      </c>
      <c r="F328" s="83">
        <f>'Водоотведение ГВС'!P328</f>
        <v>0</v>
      </c>
    </row>
    <row r="329" spans="1:6" ht="15">
      <c r="A329" s="7">
        <v>326</v>
      </c>
      <c r="B329" s="94" t="s">
        <v>544</v>
      </c>
      <c r="C329" s="8">
        <v>12098</v>
      </c>
      <c r="D329" s="83">
        <f>Вода!P329</f>
        <v>3642.1647599999997</v>
      </c>
      <c r="E329" s="83">
        <f>'Водоотведение ХВС'!P329</f>
        <v>0</v>
      </c>
      <c r="F329" s="83">
        <f>'Водоотведение ГВС'!P329</f>
        <v>0</v>
      </c>
    </row>
    <row r="330" spans="1:6" ht="15">
      <c r="A330" s="7">
        <v>327</v>
      </c>
      <c r="B330" s="94" t="s">
        <v>545</v>
      </c>
      <c r="C330" s="8">
        <v>12099</v>
      </c>
      <c r="D330" s="83">
        <f>Вода!P330</f>
        <v>2131.075808</v>
      </c>
      <c r="E330" s="83">
        <f>'Водоотведение ХВС'!P330</f>
        <v>0</v>
      </c>
      <c r="F330" s="83">
        <f>'Водоотведение ГВС'!P330</f>
        <v>0</v>
      </c>
    </row>
    <row r="331" spans="1:6" ht="15">
      <c r="A331" s="7">
        <v>328</v>
      </c>
      <c r="B331" s="94" t="s">
        <v>546</v>
      </c>
      <c r="C331" s="8">
        <v>12104</v>
      </c>
      <c r="D331" s="83">
        <f>Вода!P331</f>
        <v>2913.755808</v>
      </c>
      <c r="E331" s="83">
        <f>'Водоотведение ХВС'!P331</f>
        <v>0</v>
      </c>
      <c r="F331" s="83">
        <f>'Водоотведение ГВС'!P331</f>
        <v>0</v>
      </c>
    </row>
    <row r="332" spans="1:6" ht="15">
      <c r="A332" s="7">
        <v>329</v>
      </c>
      <c r="B332" s="94" t="s">
        <v>547</v>
      </c>
      <c r="C332" s="8">
        <v>12105</v>
      </c>
      <c r="D332" s="83">
        <f>Вода!P332</f>
        <v>4912.422664</v>
      </c>
      <c r="E332" s="83">
        <f>'Водоотведение ХВС'!P332</f>
        <v>0</v>
      </c>
      <c r="F332" s="83">
        <f>'Водоотведение ГВС'!P332</f>
        <v>0</v>
      </c>
    </row>
    <row r="333" spans="1:6" ht="15">
      <c r="A333" s="7">
        <v>330</v>
      </c>
      <c r="B333" s="94" t="s">
        <v>800</v>
      </c>
      <c r="C333" s="10">
        <v>10006</v>
      </c>
      <c r="D333" s="83">
        <f>Вода!P333</f>
        <v>0</v>
      </c>
      <c r="E333" s="83">
        <f>'Водоотведение ХВС'!P333</f>
        <v>0</v>
      </c>
      <c r="F333" s="83">
        <f>'Водоотведение ГВС'!P333</f>
        <v>0</v>
      </c>
    </row>
    <row r="334" spans="1:6" ht="15">
      <c r="A334" s="7">
        <v>331</v>
      </c>
      <c r="B334" s="94" t="s">
        <v>808</v>
      </c>
      <c r="C334" s="10">
        <v>10014</v>
      </c>
      <c r="D334" s="83">
        <f>Вода!P334</f>
        <v>0</v>
      </c>
      <c r="E334" s="83">
        <f>'Водоотведение ХВС'!P334</f>
        <v>0</v>
      </c>
      <c r="F334" s="83">
        <f>'Водоотведение ГВС'!P334</f>
        <v>0</v>
      </c>
    </row>
    <row r="335" spans="1:6" ht="15">
      <c r="A335" s="7">
        <v>332</v>
      </c>
      <c r="B335" s="94" t="s">
        <v>548</v>
      </c>
      <c r="C335" s="8">
        <v>12406</v>
      </c>
      <c r="D335" s="83">
        <f>Вода!P335</f>
        <v>157455.94000000003</v>
      </c>
      <c r="E335" s="83">
        <f>'Водоотведение ХВС'!P335</f>
        <v>157455.94000000003</v>
      </c>
      <c r="F335" s="83">
        <f>'Водоотведение ГВС'!P335</f>
        <v>86664.19651600001</v>
      </c>
    </row>
    <row r="336" spans="1:6" ht="15">
      <c r="A336" s="7">
        <v>333</v>
      </c>
      <c r="B336" s="94" t="s">
        <v>549</v>
      </c>
      <c r="C336" s="8">
        <v>12637</v>
      </c>
      <c r="D336" s="83">
        <f>Вода!P336</f>
        <v>4120.98</v>
      </c>
      <c r="E336" s="83">
        <f>'Водоотведение ХВС'!P336</f>
        <v>0</v>
      </c>
      <c r="F336" s="83">
        <f>'Водоотведение ГВС'!P336</f>
        <v>0</v>
      </c>
    </row>
    <row r="337" spans="1:6" ht="15">
      <c r="A337" s="7">
        <v>334</v>
      </c>
      <c r="B337" s="94" t="s">
        <v>550</v>
      </c>
      <c r="C337" s="8">
        <v>12625</v>
      </c>
      <c r="D337" s="83">
        <f>Вода!P337</f>
        <v>2302.11</v>
      </c>
      <c r="E337" s="83">
        <f>'Водоотведение ХВС'!P337</f>
        <v>0</v>
      </c>
      <c r="F337" s="83">
        <f>'Водоотведение ГВС'!P337</f>
        <v>0</v>
      </c>
    </row>
    <row r="338" spans="1:6" ht="15">
      <c r="A338" s="7">
        <v>335</v>
      </c>
      <c r="B338" s="94" t="s">
        <v>828</v>
      </c>
      <c r="C338" s="8"/>
      <c r="D338" s="83">
        <f>Вода!P338</f>
        <v>1397.7199999999998</v>
      </c>
      <c r="E338" s="83">
        <f>'Водоотведение ХВС'!P338</f>
        <v>0</v>
      </c>
      <c r="F338" s="83">
        <f>'Водоотведение ГВС'!P338</f>
        <v>0</v>
      </c>
    </row>
    <row r="339" spans="1:6" ht="15">
      <c r="A339" s="7">
        <v>336</v>
      </c>
      <c r="B339" s="94" t="s">
        <v>551</v>
      </c>
      <c r="C339" s="8">
        <v>30022</v>
      </c>
      <c r="D339" s="83">
        <f>Вода!P339</f>
        <v>0</v>
      </c>
      <c r="E339" s="83">
        <f>'Водоотведение ХВС'!P339</f>
        <v>0</v>
      </c>
      <c r="F339" s="83">
        <f>'Водоотведение ГВС'!P339</f>
        <v>0</v>
      </c>
    </row>
    <row r="340" spans="1:6" ht="15">
      <c r="A340" s="7">
        <v>337</v>
      </c>
      <c r="B340" s="94" t="s">
        <v>552</v>
      </c>
      <c r="C340" s="8">
        <v>12407</v>
      </c>
      <c r="D340" s="83">
        <f>Вода!P340</f>
        <v>259134.93999999997</v>
      </c>
      <c r="E340" s="83">
        <f>'Водоотведение ХВС'!P340</f>
        <v>259134.93999999997</v>
      </c>
      <c r="F340" s="83">
        <f>'Водоотведение ГВС'!P340</f>
        <v>67163.475406</v>
      </c>
    </row>
    <row r="341" spans="1:6" ht="15">
      <c r="A341" s="7">
        <v>338</v>
      </c>
      <c r="B341" s="94" t="s">
        <v>553</v>
      </c>
      <c r="C341" s="8">
        <v>33005</v>
      </c>
      <c r="D341" s="83">
        <f>Вода!P341</f>
        <v>0</v>
      </c>
      <c r="E341" s="83">
        <f>'Водоотведение ХВС'!P341</f>
        <v>0</v>
      </c>
      <c r="F341" s="83">
        <f>'Водоотведение ГВС'!P341</f>
        <v>0</v>
      </c>
    </row>
    <row r="342" spans="1:6" ht="15">
      <c r="A342" s="7">
        <v>339</v>
      </c>
      <c r="B342" s="94" t="s">
        <v>554</v>
      </c>
      <c r="C342" s="8">
        <v>21824</v>
      </c>
      <c r="D342" s="83">
        <f>Вода!P342</f>
        <v>9833.836376</v>
      </c>
      <c r="E342" s="83">
        <f>'Водоотведение ХВС'!P342</f>
        <v>0</v>
      </c>
      <c r="F342" s="83">
        <f>'Водоотведение ГВС'!P342</f>
        <v>0</v>
      </c>
    </row>
    <row r="343" spans="1:6" ht="15">
      <c r="A343" s="7">
        <v>340</v>
      </c>
      <c r="B343" s="94" t="s">
        <v>555</v>
      </c>
      <c r="C343" s="8">
        <v>21827</v>
      </c>
      <c r="D343" s="83">
        <f>Вода!P343</f>
        <v>8961.567423999999</v>
      </c>
      <c r="E343" s="83">
        <f>'Водоотведение ХВС'!P343</f>
        <v>0</v>
      </c>
      <c r="F343" s="83">
        <f>'Водоотведение ГВС'!P343</f>
        <v>0</v>
      </c>
    </row>
    <row r="344" spans="1:6" ht="15">
      <c r="A344" s="7">
        <v>341</v>
      </c>
      <c r="B344" s="94" t="s">
        <v>556</v>
      </c>
      <c r="C344" s="8">
        <v>21828</v>
      </c>
      <c r="D344" s="83">
        <f>Вода!P344</f>
        <v>8741.197424</v>
      </c>
      <c r="E344" s="83">
        <f>'Водоотведение ХВС'!P344</f>
        <v>0</v>
      </c>
      <c r="F344" s="83">
        <f>'Водоотведение ГВС'!P344</f>
        <v>0</v>
      </c>
    </row>
    <row r="345" spans="1:6" ht="15">
      <c r="A345" s="7">
        <v>342</v>
      </c>
      <c r="B345" s="94" t="s">
        <v>557</v>
      </c>
      <c r="C345" s="8">
        <v>21829</v>
      </c>
      <c r="D345" s="83">
        <f>Вода!P345</f>
        <v>9833.840852</v>
      </c>
      <c r="E345" s="83">
        <f>'Водоотведение ХВС'!P345</f>
        <v>0</v>
      </c>
      <c r="F345" s="83">
        <f>'Водоотведение ГВС'!P345</f>
        <v>0</v>
      </c>
    </row>
    <row r="346" spans="1:6" ht="15">
      <c r="A346" s="7">
        <v>343</v>
      </c>
      <c r="B346" s="94" t="s">
        <v>558</v>
      </c>
      <c r="C346" s="8">
        <v>12362</v>
      </c>
      <c r="D346" s="83">
        <f>Вода!P346</f>
        <v>188125.96000000002</v>
      </c>
      <c r="E346" s="83">
        <f>'Водоотведение ХВС'!P346</f>
        <v>188125.96000000002</v>
      </c>
      <c r="F346" s="83">
        <f>'Водоотведение ГВС'!P346</f>
        <v>109551.791212</v>
      </c>
    </row>
    <row r="347" spans="1:6" ht="15">
      <c r="A347" s="7">
        <v>344</v>
      </c>
      <c r="B347" s="94" t="s">
        <v>559</v>
      </c>
      <c r="C347" s="8">
        <v>12360</v>
      </c>
      <c r="D347" s="83">
        <f>Вода!P347</f>
        <v>157057.83038499998</v>
      </c>
      <c r="E347" s="83">
        <f>'Водоотведение ХВС'!P347</f>
        <v>157057.83038499998</v>
      </c>
      <c r="F347" s="83">
        <f>'Водоотведение ГВС'!P347</f>
        <v>90122.35300999999</v>
      </c>
    </row>
    <row r="348" spans="1:6" ht="15">
      <c r="A348" s="7">
        <v>345</v>
      </c>
      <c r="B348" s="94" t="s">
        <v>560</v>
      </c>
      <c r="C348" s="8">
        <v>12361</v>
      </c>
      <c r="D348" s="83">
        <f>Вода!P348</f>
        <v>136199.607213</v>
      </c>
      <c r="E348" s="83">
        <f>'Водоотведение ХВС'!P348</f>
        <v>136199.607213</v>
      </c>
      <c r="F348" s="83">
        <f>'Водоотведение ГВС'!P348</f>
        <v>87408.30322</v>
      </c>
    </row>
    <row r="349" spans="1:6" ht="15">
      <c r="A349" s="7">
        <v>346</v>
      </c>
      <c r="B349" s="94" t="s">
        <v>561</v>
      </c>
      <c r="C349" s="8">
        <v>11165</v>
      </c>
      <c r="D349" s="83">
        <f>Вода!P349</f>
        <v>99699.95</v>
      </c>
      <c r="E349" s="83">
        <f>'Водоотведение ХВС'!P349</f>
        <v>99699.95</v>
      </c>
      <c r="F349" s="83">
        <f>'Водоотведение ГВС'!P349</f>
        <v>77981.643022</v>
      </c>
    </row>
    <row r="350" spans="1:6" ht="15">
      <c r="A350" s="7">
        <v>347</v>
      </c>
      <c r="B350" s="94" t="s">
        <v>562</v>
      </c>
      <c r="C350" s="8">
        <v>12109</v>
      </c>
      <c r="D350" s="83">
        <f>Вода!P350</f>
        <v>5439.299999999999</v>
      </c>
      <c r="E350" s="83">
        <f>'Водоотведение ХВС'!P350</f>
        <v>0</v>
      </c>
      <c r="F350" s="83">
        <f>'Водоотведение ГВС'!P350</f>
        <v>0</v>
      </c>
    </row>
    <row r="351" spans="1:6" ht="15">
      <c r="A351" s="7">
        <v>348</v>
      </c>
      <c r="B351" s="94" t="s">
        <v>563</v>
      </c>
      <c r="C351" s="8">
        <v>11161</v>
      </c>
      <c r="D351" s="83">
        <f>Вода!P351</f>
        <v>71670.73999999999</v>
      </c>
      <c r="E351" s="83">
        <f>'Водоотведение ХВС'!P351</f>
        <v>71670.73999999999</v>
      </c>
      <c r="F351" s="83">
        <f>'Водоотведение ГВС'!P351</f>
        <v>39545.80897</v>
      </c>
    </row>
    <row r="352" spans="1:6" ht="15">
      <c r="A352" s="7">
        <v>349</v>
      </c>
      <c r="B352" s="94" t="s">
        <v>801</v>
      </c>
      <c r="C352" s="12">
        <v>10007</v>
      </c>
      <c r="D352" s="83">
        <f>Вода!P352</f>
        <v>0</v>
      </c>
      <c r="E352" s="83">
        <f>'Водоотведение ХВС'!P352</f>
        <v>0</v>
      </c>
      <c r="F352" s="83">
        <f>'Водоотведение ГВС'!P352</f>
        <v>0</v>
      </c>
    </row>
    <row r="353" spans="1:6" ht="15">
      <c r="A353" s="7">
        <v>350</v>
      </c>
      <c r="B353" s="94" t="s">
        <v>564</v>
      </c>
      <c r="C353" s="8">
        <v>12113</v>
      </c>
      <c r="D353" s="83">
        <f>Вода!P353</f>
        <v>2275.9</v>
      </c>
      <c r="E353" s="83">
        <f>'Водоотведение ХВС'!P353</f>
        <v>0</v>
      </c>
      <c r="F353" s="83">
        <f>'Водоотведение ГВС'!P353</f>
        <v>0</v>
      </c>
    </row>
    <row r="354" spans="1:6" ht="15">
      <c r="A354" s="7">
        <v>351</v>
      </c>
      <c r="B354" s="94" t="s">
        <v>565</v>
      </c>
      <c r="C354" s="8">
        <v>12115</v>
      </c>
      <c r="D354" s="83">
        <f>Вода!P354</f>
        <v>598.72</v>
      </c>
      <c r="E354" s="83">
        <f>'Водоотведение ХВС'!P354</f>
        <v>0</v>
      </c>
      <c r="F354" s="83">
        <f>'Водоотведение ГВС'!P354</f>
        <v>0</v>
      </c>
    </row>
    <row r="355" spans="1:6" ht="15">
      <c r="A355" s="7">
        <v>352</v>
      </c>
      <c r="B355" s="94" t="s">
        <v>566</v>
      </c>
      <c r="C355" s="8">
        <v>12118</v>
      </c>
      <c r="D355" s="83">
        <f>Вода!P355</f>
        <v>4252.25</v>
      </c>
      <c r="E355" s="83">
        <f>'Водоотведение ХВС'!P355</f>
        <v>0</v>
      </c>
      <c r="F355" s="83">
        <f>'Водоотведение ГВС'!P355</f>
        <v>0</v>
      </c>
    </row>
    <row r="356" spans="1:6" ht="15">
      <c r="A356" s="7">
        <v>353</v>
      </c>
      <c r="B356" s="94" t="s">
        <v>567</v>
      </c>
      <c r="C356" s="8">
        <v>12119</v>
      </c>
      <c r="D356" s="83">
        <f>Вода!P356</f>
        <v>918.09</v>
      </c>
      <c r="E356" s="83">
        <f>'Водоотведение ХВС'!P356</f>
        <v>0</v>
      </c>
      <c r="F356" s="83">
        <f>'Водоотведение ГВС'!P356</f>
        <v>0</v>
      </c>
    </row>
    <row r="357" spans="1:6" ht="15">
      <c r="A357" s="7">
        <v>354</v>
      </c>
      <c r="B357" s="94" t="s">
        <v>568</v>
      </c>
      <c r="C357" s="8">
        <v>11162</v>
      </c>
      <c r="D357" s="83">
        <f>Вода!P357</f>
        <v>75367.7278928</v>
      </c>
      <c r="E357" s="83">
        <f>'Водоотведение ХВС'!P357</f>
        <v>75367.7278928</v>
      </c>
      <c r="F357" s="83">
        <f>'Водоотведение ГВС'!P357</f>
        <v>44734.984708</v>
      </c>
    </row>
    <row r="358" spans="1:6" ht="15">
      <c r="A358" s="7">
        <v>355</v>
      </c>
      <c r="B358" s="94" t="s">
        <v>569</v>
      </c>
      <c r="C358" s="8">
        <v>11163</v>
      </c>
      <c r="D358" s="83">
        <f>Вода!P358</f>
        <v>73082.361936</v>
      </c>
      <c r="E358" s="83">
        <f>'Водоотведение ХВС'!P358</f>
        <v>73082.361936</v>
      </c>
      <c r="F358" s="83">
        <f>'Водоотведение ГВС'!P358</f>
        <v>41983.026396</v>
      </c>
    </row>
    <row r="359" spans="1:6" ht="15">
      <c r="A359" s="7">
        <v>356</v>
      </c>
      <c r="B359" s="94" t="s">
        <v>570</v>
      </c>
      <c r="C359" s="8">
        <v>11164</v>
      </c>
      <c r="D359" s="83">
        <f>Вода!P359</f>
        <v>82032.62715359998</v>
      </c>
      <c r="E359" s="83">
        <f>'Водоотведение ХВС'!P359</f>
        <v>82032.62715359998</v>
      </c>
      <c r="F359" s="83">
        <f>'Водоотведение ГВС'!P359</f>
        <v>41816.008088</v>
      </c>
    </row>
    <row r="360" spans="1:6" ht="15">
      <c r="A360" s="7">
        <v>357</v>
      </c>
      <c r="B360" s="94" t="s">
        <v>571</v>
      </c>
      <c r="C360" s="8">
        <v>21408</v>
      </c>
      <c r="D360" s="83">
        <f>Вода!P360</f>
        <v>4417.92</v>
      </c>
      <c r="E360" s="83">
        <f>'Водоотведение ХВС'!P360</f>
        <v>0</v>
      </c>
      <c r="F360" s="83">
        <f>'Водоотведение ГВС'!P360</f>
        <v>0</v>
      </c>
    </row>
    <row r="361" spans="1:6" ht="15">
      <c r="A361" s="7">
        <v>358</v>
      </c>
      <c r="B361" s="94" t="s">
        <v>572</v>
      </c>
      <c r="C361" s="8">
        <v>21412</v>
      </c>
      <c r="D361" s="83">
        <f>Вода!P361</f>
        <v>0</v>
      </c>
      <c r="E361" s="83">
        <f>'Водоотведение ХВС'!P361</f>
        <v>0</v>
      </c>
      <c r="F361" s="83">
        <f>'Водоотведение ГВС'!P361</f>
        <v>0</v>
      </c>
    </row>
    <row r="362" spans="1:6" ht="15">
      <c r="A362" s="7">
        <v>359</v>
      </c>
      <c r="B362" s="94" t="s">
        <v>573</v>
      </c>
      <c r="C362" s="8">
        <v>12642</v>
      </c>
      <c r="D362" s="83">
        <f>Вода!P362</f>
        <v>2185.3300000000004</v>
      </c>
      <c r="E362" s="83">
        <f>'Водоотведение ХВС'!P362</f>
        <v>0</v>
      </c>
      <c r="F362" s="83">
        <f>'Водоотведение ГВС'!P362</f>
        <v>0</v>
      </c>
    </row>
    <row r="363" spans="1:6" ht="15">
      <c r="A363" s="7">
        <v>360</v>
      </c>
      <c r="B363" s="94" t="s">
        <v>574</v>
      </c>
      <c r="C363" s="8">
        <v>12640</v>
      </c>
      <c r="D363" s="83">
        <f>Вода!P363</f>
        <v>367.23</v>
      </c>
      <c r="E363" s="83">
        <f>'Водоотведение ХВС'!P363</f>
        <v>0</v>
      </c>
      <c r="F363" s="83">
        <f>'Водоотведение ГВС'!P363</f>
        <v>0</v>
      </c>
    </row>
    <row r="364" spans="1:6" ht="15">
      <c r="A364" s="7">
        <v>361</v>
      </c>
      <c r="B364" s="94" t="s">
        <v>575</v>
      </c>
      <c r="C364" s="8">
        <v>21678</v>
      </c>
      <c r="D364" s="83">
        <f>Вода!P364</f>
        <v>111090.41000000002</v>
      </c>
      <c r="E364" s="83">
        <f>'Водоотведение ХВС'!P364</f>
        <v>111090.41000000002</v>
      </c>
      <c r="F364" s="83">
        <f>'Водоотведение ГВС'!P364</f>
        <v>0</v>
      </c>
    </row>
    <row r="365" spans="1:6" ht="15">
      <c r="A365" s="7">
        <v>362</v>
      </c>
      <c r="B365" s="94" t="s">
        <v>576</v>
      </c>
      <c r="C365" s="8">
        <v>21675</v>
      </c>
      <c r="D365" s="83">
        <f>Вода!P365</f>
        <v>15658.22</v>
      </c>
      <c r="E365" s="83">
        <f>'Водоотведение ХВС'!P365</f>
        <v>15658.22</v>
      </c>
      <c r="F365" s="83">
        <f>'Водоотведение ГВС'!P365</f>
        <v>0</v>
      </c>
    </row>
    <row r="366" spans="1:6" ht="15">
      <c r="A366" s="7">
        <v>363</v>
      </c>
      <c r="B366" s="94" t="s">
        <v>577</v>
      </c>
      <c r="C366" s="8">
        <v>21676</v>
      </c>
      <c r="D366" s="83">
        <f>Вода!P366</f>
        <v>45968.11</v>
      </c>
      <c r="E366" s="83">
        <f>'Водоотведение ХВС'!P366</f>
        <v>45968.11</v>
      </c>
      <c r="F366" s="83">
        <f>'Водоотведение ГВС'!P366</f>
        <v>0</v>
      </c>
    </row>
    <row r="367" spans="1:6" ht="15">
      <c r="A367" s="7">
        <v>364</v>
      </c>
      <c r="B367" s="94" t="s">
        <v>578</v>
      </c>
      <c r="C367" s="8">
        <v>21677</v>
      </c>
      <c r="D367" s="83">
        <f>Вода!P367</f>
        <v>16494.56</v>
      </c>
      <c r="E367" s="83">
        <f>'Водоотведение ХВС'!P367</f>
        <v>15188.250000000002</v>
      </c>
      <c r="F367" s="83">
        <f>'Водоотведение ГВС'!P367</f>
        <v>0</v>
      </c>
    </row>
    <row r="368" spans="1:6" ht="15">
      <c r="A368" s="7">
        <v>365</v>
      </c>
      <c r="B368" s="94" t="s">
        <v>579</v>
      </c>
      <c r="C368" s="8">
        <v>22454</v>
      </c>
      <c r="D368" s="83">
        <f>Вода!P368</f>
        <v>129646.28000000001</v>
      </c>
      <c r="E368" s="83">
        <f>'Водоотведение ХВС'!P368</f>
        <v>125976.16000000002</v>
      </c>
      <c r="F368" s="83">
        <f>'Водоотведение ГВС'!P368</f>
        <v>0</v>
      </c>
    </row>
    <row r="369" spans="1:6" ht="15">
      <c r="A369" s="7">
        <v>366</v>
      </c>
      <c r="B369" s="94" t="s">
        <v>580</v>
      </c>
      <c r="C369" s="8">
        <v>22457</v>
      </c>
      <c r="D369" s="83">
        <f>Вода!P369</f>
        <v>23943.420000000002</v>
      </c>
      <c r="E369" s="83">
        <f>'Водоотведение ХВС'!P369</f>
        <v>23943.420000000002</v>
      </c>
      <c r="F369" s="83">
        <f>'Водоотведение ГВС'!P369</f>
        <v>0</v>
      </c>
    </row>
    <row r="370" spans="1:6" ht="15">
      <c r="A370" s="7">
        <v>367</v>
      </c>
      <c r="B370" s="94" t="s">
        <v>581</v>
      </c>
      <c r="C370" s="8">
        <v>22459</v>
      </c>
      <c r="D370" s="83">
        <f>Вода!P370</f>
        <v>8749.26</v>
      </c>
      <c r="E370" s="83">
        <f>'Водоотведение ХВС'!P370</f>
        <v>8749.26</v>
      </c>
      <c r="F370" s="83">
        <f>'Водоотведение ГВС'!P370</f>
        <v>0</v>
      </c>
    </row>
    <row r="371" spans="1:6" ht="15">
      <c r="A371" s="7">
        <v>368</v>
      </c>
      <c r="B371" s="94" t="s">
        <v>582</v>
      </c>
      <c r="C371" s="8">
        <v>22458</v>
      </c>
      <c r="D371" s="83">
        <f>Вода!P371</f>
        <v>32832.38</v>
      </c>
      <c r="E371" s="83">
        <f>'Водоотведение ХВС'!P371</f>
        <v>32832.36</v>
      </c>
      <c r="F371" s="83">
        <f>'Водоотведение ГВС'!P371</f>
        <v>0</v>
      </c>
    </row>
    <row r="372" spans="1:6" ht="15">
      <c r="A372" s="7">
        <v>369</v>
      </c>
      <c r="B372" s="94" t="s">
        <v>583</v>
      </c>
      <c r="C372" s="8">
        <v>22463</v>
      </c>
      <c r="D372" s="83">
        <f>Вода!P372</f>
        <v>0</v>
      </c>
      <c r="E372" s="83">
        <f>'Водоотведение ХВС'!P372</f>
        <v>0</v>
      </c>
      <c r="F372" s="83">
        <f>'Водоотведение ГВС'!P372</f>
        <v>0</v>
      </c>
    </row>
    <row r="373" spans="1:6" ht="15">
      <c r="A373" s="7">
        <v>370</v>
      </c>
      <c r="B373" s="94" t="s">
        <v>584</v>
      </c>
      <c r="C373" s="8">
        <v>21421</v>
      </c>
      <c r="D373" s="83">
        <f>Вода!P373</f>
        <v>16802.809999999998</v>
      </c>
      <c r="E373" s="83">
        <f>'Водоотведение ХВС'!P373</f>
        <v>0</v>
      </c>
      <c r="F373" s="83">
        <f>'Водоотведение ГВС'!P373</f>
        <v>0</v>
      </c>
    </row>
    <row r="374" spans="1:6" ht="15">
      <c r="A374" s="7">
        <v>371</v>
      </c>
      <c r="B374" s="94" t="s">
        <v>585</v>
      </c>
      <c r="C374" s="8">
        <v>21684</v>
      </c>
      <c r="D374" s="83">
        <f>Вода!P374</f>
        <v>8506.699999999999</v>
      </c>
      <c r="E374" s="83">
        <f>'Водоотведение ХВС'!P374</f>
        <v>0</v>
      </c>
      <c r="F374" s="83">
        <f>'Водоотведение ГВС'!P374</f>
        <v>0</v>
      </c>
    </row>
    <row r="375" spans="1:6" ht="15">
      <c r="A375" s="7">
        <v>372</v>
      </c>
      <c r="B375" s="94" t="s">
        <v>586</v>
      </c>
      <c r="C375" s="8">
        <v>12120</v>
      </c>
      <c r="D375" s="83">
        <f>Вода!P375</f>
        <v>6530.959999999999</v>
      </c>
      <c r="E375" s="83">
        <f>'Водоотведение ХВС'!P375</f>
        <v>0</v>
      </c>
      <c r="F375" s="83">
        <f>'Водоотведение ГВС'!P375</f>
        <v>0</v>
      </c>
    </row>
    <row r="376" spans="1:6" ht="15">
      <c r="A376" s="7">
        <v>373</v>
      </c>
      <c r="B376" s="94" t="s">
        <v>587</v>
      </c>
      <c r="C376" s="8">
        <v>21429</v>
      </c>
      <c r="D376" s="83">
        <f>Вода!P376</f>
        <v>183.61</v>
      </c>
      <c r="E376" s="83">
        <f>'Водоотведение ХВС'!P376</f>
        <v>0</v>
      </c>
      <c r="F376" s="83">
        <f>'Водоотведение ГВС'!P376</f>
        <v>0</v>
      </c>
    </row>
    <row r="377" spans="1:6" ht="15">
      <c r="A377" s="7">
        <v>374</v>
      </c>
      <c r="B377" s="94" t="s">
        <v>588</v>
      </c>
      <c r="C377" s="8">
        <v>12122</v>
      </c>
      <c r="D377" s="83">
        <f>Вода!P377</f>
        <v>4223.08</v>
      </c>
      <c r="E377" s="83">
        <f>'Водоотведение ХВС'!P377</f>
        <v>0</v>
      </c>
      <c r="F377" s="83">
        <f>'Водоотведение ГВС'!P377</f>
        <v>0</v>
      </c>
    </row>
    <row r="378" spans="1:6" ht="15">
      <c r="A378" s="7">
        <v>375</v>
      </c>
      <c r="B378" s="94" t="s">
        <v>589</v>
      </c>
      <c r="C378" s="8">
        <v>12123</v>
      </c>
      <c r="D378" s="83">
        <f>Вода!P378</f>
        <v>1762.3899999999999</v>
      </c>
      <c r="E378" s="83">
        <f>'Водоотведение ХВС'!P378</f>
        <v>0</v>
      </c>
      <c r="F378" s="83">
        <f>'Водоотведение ГВС'!P378</f>
        <v>0</v>
      </c>
    </row>
    <row r="379" spans="1:6" ht="15">
      <c r="A379" s="7">
        <v>376</v>
      </c>
      <c r="B379" s="94" t="s">
        <v>590</v>
      </c>
      <c r="C379" s="8">
        <v>12127</v>
      </c>
      <c r="D379" s="83">
        <f>Вода!P379</f>
        <v>6555.930000000001</v>
      </c>
      <c r="E379" s="83">
        <f>'Водоотведение ХВС'!P379</f>
        <v>0</v>
      </c>
      <c r="F379" s="83">
        <f>'Водоотведение ГВС'!P379</f>
        <v>0</v>
      </c>
    </row>
    <row r="380" spans="1:6" ht="15">
      <c r="A380" s="7">
        <v>377</v>
      </c>
      <c r="B380" s="94" t="s">
        <v>591</v>
      </c>
      <c r="C380" s="8">
        <v>21435</v>
      </c>
      <c r="D380" s="83">
        <f>Вода!P380</f>
        <v>470.93999999999994</v>
      </c>
      <c r="E380" s="83">
        <f>'Водоотведение ХВС'!P380</f>
        <v>0</v>
      </c>
      <c r="F380" s="83">
        <f>'Водоотведение ГВС'!P380</f>
        <v>0</v>
      </c>
    </row>
    <row r="381" spans="1:6" ht="15">
      <c r="A381" s="7">
        <v>378</v>
      </c>
      <c r="B381" s="94" t="s">
        <v>592</v>
      </c>
      <c r="C381" s="8">
        <v>21437</v>
      </c>
      <c r="D381" s="83">
        <f>Вода!P381</f>
        <v>14402.339999999998</v>
      </c>
      <c r="E381" s="83">
        <f>'Водоотведение ХВС'!P381</f>
        <v>0</v>
      </c>
      <c r="F381" s="83">
        <f>'Водоотведение ГВС'!P381</f>
        <v>0</v>
      </c>
    </row>
    <row r="382" spans="1:6" ht="15">
      <c r="A382" s="7">
        <v>379</v>
      </c>
      <c r="B382" s="94" t="s">
        <v>593</v>
      </c>
      <c r="C382" s="8">
        <v>21441</v>
      </c>
      <c r="D382" s="83">
        <f>Вода!P382</f>
        <v>364.26</v>
      </c>
      <c r="E382" s="83">
        <f>'Водоотведение ХВС'!P382</f>
        <v>0</v>
      </c>
      <c r="F382" s="83">
        <f>'Водоотведение ГВС'!P382</f>
        <v>0</v>
      </c>
    </row>
    <row r="383" spans="1:6" ht="15">
      <c r="A383" s="7">
        <v>380</v>
      </c>
      <c r="B383" s="94" t="s">
        <v>594</v>
      </c>
      <c r="C383" s="8">
        <v>21432</v>
      </c>
      <c r="D383" s="83">
        <f>Вода!P383</f>
        <v>1677.177904</v>
      </c>
      <c r="E383" s="83">
        <f>'Водоотведение ХВС'!P383</f>
        <v>0</v>
      </c>
      <c r="F383" s="83">
        <f>'Водоотведение ГВС'!P383</f>
        <v>0</v>
      </c>
    </row>
    <row r="384" spans="1:6" ht="15">
      <c r="A384" s="7">
        <v>381</v>
      </c>
      <c r="B384" s="94" t="s">
        <v>595</v>
      </c>
      <c r="C384" s="8">
        <v>21433</v>
      </c>
      <c r="D384" s="83">
        <f>Вода!P384</f>
        <v>8520.890000000001</v>
      </c>
      <c r="E384" s="83">
        <f>'Водоотведение ХВС'!P384</f>
        <v>0</v>
      </c>
      <c r="F384" s="83">
        <f>'Водоотведение ГВС'!P384</f>
        <v>0</v>
      </c>
    </row>
    <row r="385" spans="1:6" ht="15">
      <c r="A385" s="7">
        <v>382</v>
      </c>
      <c r="B385" s="95" t="s">
        <v>596</v>
      </c>
      <c r="C385" s="9">
        <v>12164</v>
      </c>
      <c r="D385" s="83">
        <f>Вода!P385</f>
        <v>158608.34999999998</v>
      </c>
      <c r="E385" s="83">
        <f>'Водоотведение ХВС'!P385</f>
        <v>158608.34999999998</v>
      </c>
      <c r="F385" s="83">
        <f>'Водоотведение ГВС'!P385</f>
        <v>104161.679074</v>
      </c>
    </row>
    <row r="386" spans="1:6" ht="15">
      <c r="A386" s="7">
        <v>383</v>
      </c>
      <c r="B386" s="94" t="s">
        <v>597</v>
      </c>
      <c r="C386" s="8">
        <v>12138</v>
      </c>
      <c r="D386" s="83">
        <f>Вода!P386</f>
        <v>80276.3352</v>
      </c>
      <c r="E386" s="83">
        <f>'Водоотведение ХВС'!P386</f>
        <v>80276.3352</v>
      </c>
      <c r="F386" s="83">
        <f>'Водоотведение ГВС'!P386</f>
        <v>58420.760237999995</v>
      </c>
    </row>
    <row r="387" spans="1:6" ht="15">
      <c r="A387" s="7">
        <v>384</v>
      </c>
      <c r="B387" s="94" t="s">
        <v>598</v>
      </c>
      <c r="C387" s="8">
        <v>12139</v>
      </c>
      <c r="D387" s="83">
        <f>Вода!P387</f>
        <v>152815.9885364</v>
      </c>
      <c r="E387" s="83">
        <f>'Водоотведение ХВС'!P387</f>
        <v>152815.9885364</v>
      </c>
      <c r="F387" s="83">
        <f>'Водоотведение ГВС'!P387</f>
        <v>115680.5056</v>
      </c>
    </row>
    <row r="388" spans="1:6" ht="15">
      <c r="A388" s="7">
        <v>385</v>
      </c>
      <c r="B388" s="94" t="s">
        <v>599</v>
      </c>
      <c r="C388" s="8">
        <v>12143</v>
      </c>
      <c r="D388" s="83">
        <f>Вода!P388</f>
        <v>189867.4981026</v>
      </c>
      <c r="E388" s="83">
        <f>'Водоотведение ХВС'!P388</f>
        <v>189867.4981026</v>
      </c>
      <c r="F388" s="83">
        <f>'Водоотведение ГВС'!P388</f>
        <v>147645.02498999998</v>
      </c>
    </row>
    <row r="389" spans="1:6" ht="15">
      <c r="A389" s="7">
        <v>386</v>
      </c>
      <c r="B389" s="94" t="s">
        <v>600</v>
      </c>
      <c r="C389" s="8">
        <v>12648</v>
      </c>
      <c r="D389" s="83">
        <f>Вода!P389</f>
        <v>2262.0200000000004</v>
      </c>
      <c r="E389" s="83">
        <f>'Водоотведение ХВС'!P389</f>
        <v>0</v>
      </c>
      <c r="F389" s="83">
        <f>'Водоотведение ГВС'!P389</f>
        <v>0</v>
      </c>
    </row>
    <row r="390" spans="1:6" ht="15">
      <c r="A390" s="7">
        <v>387</v>
      </c>
      <c r="B390" s="94" t="s">
        <v>601</v>
      </c>
      <c r="C390" s="8">
        <v>12646</v>
      </c>
      <c r="D390" s="83">
        <f>Вода!P390</f>
        <v>485.6099999999999</v>
      </c>
      <c r="E390" s="83">
        <f>'Водоотведение ХВС'!P390</f>
        <v>0</v>
      </c>
      <c r="F390" s="83">
        <f>'Водоотведение ГВС'!P390</f>
        <v>0</v>
      </c>
    </row>
    <row r="391" spans="1:6" ht="15">
      <c r="A391" s="7">
        <v>388</v>
      </c>
      <c r="B391" s="94" t="s">
        <v>602</v>
      </c>
      <c r="C391" s="8">
        <v>12647</v>
      </c>
      <c r="D391" s="83">
        <f>Вода!P391</f>
        <v>0</v>
      </c>
      <c r="E391" s="83">
        <f>'Водоотведение ХВС'!P391</f>
        <v>0</v>
      </c>
      <c r="F391" s="83">
        <f>'Водоотведение ГВС'!P391</f>
        <v>0</v>
      </c>
    </row>
    <row r="392" spans="1:6" ht="15">
      <c r="A392" s="7">
        <v>389</v>
      </c>
      <c r="B392" s="94" t="s">
        <v>603</v>
      </c>
      <c r="C392" s="8">
        <v>21831</v>
      </c>
      <c r="D392" s="83">
        <f>Вода!P392</f>
        <v>119198.5062674</v>
      </c>
      <c r="E392" s="83">
        <f>'Водоотведение ХВС'!P392</f>
        <v>119198.5062674</v>
      </c>
      <c r="F392" s="83">
        <f>'Водоотведение ГВС'!P392</f>
        <v>195442.15980000002</v>
      </c>
    </row>
    <row r="393" spans="1:6" ht="15">
      <c r="A393" s="7">
        <v>390</v>
      </c>
      <c r="B393" s="94" t="s">
        <v>604</v>
      </c>
      <c r="C393" s="8">
        <v>12275</v>
      </c>
      <c r="D393" s="83">
        <f>Вода!P393</f>
        <v>6555.930568000001</v>
      </c>
      <c r="E393" s="83">
        <f>'Водоотведение ХВС'!P393</f>
        <v>0</v>
      </c>
      <c r="F393" s="83">
        <f>'Водоотведение ГВС'!P393</f>
        <v>0</v>
      </c>
    </row>
    <row r="394" spans="1:6" ht="15">
      <c r="A394" s="7">
        <v>391</v>
      </c>
      <c r="B394" s="94" t="s">
        <v>605</v>
      </c>
      <c r="C394" s="8">
        <v>12284</v>
      </c>
      <c r="D394" s="83">
        <f>Вода!P394</f>
        <v>5539.732663999999</v>
      </c>
      <c r="E394" s="83">
        <f>'Водоотведение ХВС'!P394</f>
        <v>0</v>
      </c>
      <c r="F394" s="83">
        <f>'Водоотведение ГВС'!P394</f>
        <v>0</v>
      </c>
    </row>
    <row r="395" spans="1:6" ht="15">
      <c r="A395" s="7">
        <v>392</v>
      </c>
      <c r="B395" s="94" t="s">
        <v>606</v>
      </c>
      <c r="C395" s="8">
        <v>12285</v>
      </c>
      <c r="D395" s="83">
        <f>Вода!P395</f>
        <v>4157.04476</v>
      </c>
      <c r="E395" s="83">
        <f>'Водоотведение ХВС'!P395</f>
        <v>0</v>
      </c>
      <c r="F395" s="83">
        <f>'Водоотведение ГВС'!P395</f>
        <v>0</v>
      </c>
    </row>
    <row r="396" spans="1:6" ht="15">
      <c r="A396" s="7">
        <v>393</v>
      </c>
      <c r="B396" s="94" t="s">
        <v>607</v>
      </c>
      <c r="C396" s="8">
        <v>12276</v>
      </c>
      <c r="D396" s="83">
        <f>Вода!P396</f>
        <v>19571.152663999997</v>
      </c>
      <c r="E396" s="83">
        <f>'Водоотведение ХВС'!P396</f>
        <v>0</v>
      </c>
      <c r="F396" s="83">
        <f>'Водоотведение ГВС'!P396</f>
        <v>0</v>
      </c>
    </row>
    <row r="397" spans="1:6" ht="15">
      <c r="A397" s="7">
        <v>394</v>
      </c>
      <c r="B397" s="94" t="s">
        <v>608</v>
      </c>
      <c r="C397" s="8">
        <v>12277</v>
      </c>
      <c r="D397" s="83">
        <f>Вода!P397</f>
        <v>15193.10776</v>
      </c>
      <c r="E397" s="83">
        <f>'Водоотведение ХВС'!P397</f>
        <v>0</v>
      </c>
      <c r="F397" s="83">
        <f>'Водоотведение ГВС'!P397</f>
        <v>0</v>
      </c>
    </row>
    <row r="398" spans="1:6" ht="15">
      <c r="A398" s="7">
        <v>395</v>
      </c>
      <c r="B398" s="94" t="s">
        <v>609</v>
      </c>
      <c r="C398" s="8">
        <v>12278</v>
      </c>
      <c r="D398" s="83">
        <f>Вода!P398</f>
        <v>4094.462664</v>
      </c>
      <c r="E398" s="83">
        <f>'Водоотведение ХВС'!P398</f>
        <v>0</v>
      </c>
      <c r="F398" s="83">
        <f>'Водоотведение ГВС'!P398</f>
        <v>0</v>
      </c>
    </row>
    <row r="399" spans="1:6" ht="15">
      <c r="A399" s="7">
        <v>396</v>
      </c>
      <c r="B399" s="94" t="s">
        <v>610</v>
      </c>
      <c r="C399" s="8">
        <v>12279</v>
      </c>
      <c r="D399" s="83">
        <f>Вода!P399</f>
        <v>4311.934759999999</v>
      </c>
      <c r="E399" s="83">
        <f>'Водоотведение ХВС'!P399</f>
        <v>0</v>
      </c>
      <c r="F399" s="83">
        <f>'Водоотведение ГВС'!P399</f>
        <v>0</v>
      </c>
    </row>
    <row r="400" spans="1:6" ht="15">
      <c r="A400" s="7">
        <v>397</v>
      </c>
      <c r="B400" s="94" t="s">
        <v>611</v>
      </c>
      <c r="C400" s="8">
        <v>12280</v>
      </c>
      <c r="D400" s="83">
        <f>Вода!P400</f>
        <v>4764.152664</v>
      </c>
      <c r="E400" s="83">
        <f>'Водоотведение ХВС'!P400</f>
        <v>0</v>
      </c>
      <c r="F400" s="83">
        <f>'Водоотведение ГВС'!P400</f>
        <v>0</v>
      </c>
    </row>
    <row r="401" spans="1:6" ht="15">
      <c r="A401" s="7">
        <v>398</v>
      </c>
      <c r="B401" s="94" t="s">
        <v>612</v>
      </c>
      <c r="C401" s="8">
        <v>12281</v>
      </c>
      <c r="D401" s="83">
        <f>Вода!P401</f>
        <v>2302.7247600000005</v>
      </c>
      <c r="E401" s="83">
        <f>'Водоотведение ХВС'!P401</f>
        <v>0</v>
      </c>
      <c r="F401" s="83">
        <f>'Водоотведение ГВС'!P401</f>
        <v>0</v>
      </c>
    </row>
    <row r="402" spans="1:6" ht="15">
      <c r="A402" s="7">
        <v>399</v>
      </c>
      <c r="B402" s="94" t="s">
        <v>613</v>
      </c>
      <c r="C402" s="8">
        <v>12282</v>
      </c>
      <c r="D402" s="83">
        <f>Вода!P402</f>
        <v>5379.900000000001</v>
      </c>
      <c r="E402" s="83">
        <f>'Водоотведение ХВС'!P402</f>
        <v>0</v>
      </c>
      <c r="F402" s="83">
        <f>'Водоотведение ГВС'!P402</f>
        <v>0</v>
      </c>
    </row>
    <row r="403" spans="1:6" ht="15">
      <c r="A403" s="7">
        <v>400</v>
      </c>
      <c r="B403" s="94" t="s">
        <v>614</v>
      </c>
      <c r="C403" s="8">
        <v>12283</v>
      </c>
      <c r="D403" s="83">
        <f>Вода!P403</f>
        <v>4006.4300000000003</v>
      </c>
      <c r="E403" s="83">
        <f>'Водоотведение ХВС'!P403</f>
        <v>0</v>
      </c>
      <c r="F403" s="83">
        <f>'Водоотведение ГВС'!P403</f>
        <v>0</v>
      </c>
    </row>
    <row r="404" spans="1:6" ht="15">
      <c r="A404" s="7">
        <v>401</v>
      </c>
      <c r="B404" s="94" t="s">
        <v>615</v>
      </c>
      <c r="C404" s="8">
        <v>21444</v>
      </c>
      <c r="D404" s="83">
        <f>Вода!P404</f>
        <v>0</v>
      </c>
      <c r="E404" s="83">
        <f>'Водоотведение ХВС'!P404</f>
        <v>0</v>
      </c>
      <c r="F404" s="83">
        <f>'Водоотведение ГВС'!P404</f>
        <v>0</v>
      </c>
    </row>
    <row r="405" spans="1:6" ht="15">
      <c r="A405" s="7">
        <v>402</v>
      </c>
      <c r="B405" s="94" t="s">
        <v>616</v>
      </c>
      <c r="C405" s="8">
        <v>23648</v>
      </c>
      <c r="D405" s="83">
        <f>Вода!P405</f>
        <v>0</v>
      </c>
      <c r="E405" s="83">
        <f>'Водоотведение ХВС'!P405</f>
        <v>0</v>
      </c>
      <c r="F405" s="83">
        <f>'Водоотведение ГВС'!P405</f>
        <v>0</v>
      </c>
    </row>
    <row r="406" spans="1:6" ht="15">
      <c r="A406" s="7">
        <v>403</v>
      </c>
      <c r="B406" s="94" t="s">
        <v>617</v>
      </c>
      <c r="C406" s="9"/>
      <c r="D406" s="83">
        <f>Вода!P406</f>
        <v>0</v>
      </c>
      <c r="E406" s="83">
        <f>'Водоотведение ХВС'!P406</f>
        <v>0</v>
      </c>
      <c r="F406" s="83">
        <f>'Водоотведение ГВС'!P406</f>
        <v>0</v>
      </c>
    </row>
    <row r="407" spans="1:6" ht="15">
      <c r="A407" s="7">
        <v>404</v>
      </c>
      <c r="B407" s="94" t="s">
        <v>618</v>
      </c>
      <c r="C407" s="9"/>
      <c r="D407" s="83">
        <f>Вода!P407</f>
        <v>0</v>
      </c>
      <c r="E407" s="83">
        <f>'Водоотведение ХВС'!P407</f>
        <v>0</v>
      </c>
      <c r="F407" s="83">
        <f>'Водоотведение ГВС'!P407</f>
        <v>0</v>
      </c>
    </row>
    <row r="408" spans="1:6" ht="15">
      <c r="A408" s="7">
        <v>405</v>
      </c>
      <c r="B408" s="94" t="s">
        <v>619</v>
      </c>
      <c r="C408" s="8">
        <v>23020</v>
      </c>
      <c r="D408" s="83">
        <f>Вода!P408</f>
        <v>2185.3300000000004</v>
      </c>
      <c r="E408" s="83">
        <f>'Водоотведение ХВС'!P408</f>
        <v>0</v>
      </c>
      <c r="F408" s="83">
        <f>'Водоотведение ГВС'!P408</f>
        <v>0</v>
      </c>
    </row>
    <row r="409" spans="1:6" ht="15">
      <c r="A409" s="7">
        <v>406</v>
      </c>
      <c r="B409" s="94" t="s">
        <v>620</v>
      </c>
      <c r="C409" s="8">
        <v>23010</v>
      </c>
      <c r="D409" s="83">
        <f>Вода!P409</f>
        <v>181301.03</v>
      </c>
      <c r="E409" s="83">
        <f>'Водоотведение ХВС'!P409</f>
        <v>181301.03</v>
      </c>
      <c r="F409" s="83">
        <f>'Водоотведение ГВС'!P409</f>
        <v>127654.00672</v>
      </c>
    </row>
    <row r="410" spans="1:6" ht="15">
      <c r="A410" s="7">
        <v>407</v>
      </c>
      <c r="B410" s="94" t="s">
        <v>621</v>
      </c>
      <c r="C410" s="8">
        <v>23013</v>
      </c>
      <c r="D410" s="83">
        <f>Вода!P410</f>
        <v>275407.95</v>
      </c>
      <c r="E410" s="83">
        <f>'Водоотведение ХВС'!P410</f>
        <v>275407.95</v>
      </c>
      <c r="F410" s="83">
        <f>'Водоотведение ГВС'!P410</f>
        <v>135373.681586</v>
      </c>
    </row>
    <row r="411" spans="1:6" ht="15">
      <c r="A411" s="7">
        <v>408</v>
      </c>
      <c r="B411" s="94" t="s">
        <v>622</v>
      </c>
      <c r="C411" s="8">
        <v>23001</v>
      </c>
      <c r="D411" s="83">
        <f>Вода!P411</f>
        <v>199433.99999999997</v>
      </c>
      <c r="E411" s="83">
        <f>'Водоотведение ХВС'!P411</f>
        <v>199433.99999999997</v>
      </c>
      <c r="F411" s="83">
        <f>'Водоотведение ГВС'!P411</f>
        <v>75465.50824800001</v>
      </c>
    </row>
    <row r="412" spans="1:6" ht="15">
      <c r="A412" s="7">
        <v>409</v>
      </c>
      <c r="B412" s="94" t="s">
        <v>623</v>
      </c>
      <c r="C412" s="8">
        <v>23002</v>
      </c>
      <c r="D412" s="83">
        <f>Вода!P412</f>
        <v>89557.87</v>
      </c>
      <c r="E412" s="83">
        <f>'Водоотведение ХВС'!P412</f>
        <v>89557.87</v>
      </c>
      <c r="F412" s="83">
        <f>'Водоотведение ГВС'!P412</f>
        <v>44136.643116</v>
      </c>
    </row>
    <row r="413" spans="1:6" ht="15">
      <c r="A413" s="7">
        <v>410</v>
      </c>
      <c r="B413" s="94" t="s">
        <v>624</v>
      </c>
      <c r="C413" s="8">
        <v>23003</v>
      </c>
      <c r="D413" s="83">
        <f>Вода!P413</f>
        <v>76662.53</v>
      </c>
      <c r="E413" s="83">
        <f>'Водоотведение ХВС'!P413</f>
        <v>76662.53</v>
      </c>
      <c r="F413" s="83">
        <f>'Водоотведение ГВС'!P413</f>
        <v>62539.67880600001</v>
      </c>
    </row>
    <row r="414" spans="1:6" ht="15">
      <c r="A414" s="7">
        <v>411</v>
      </c>
      <c r="B414" s="94" t="s">
        <v>804</v>
      </c>
      <c r="C414" s="10">
        <v>23004</v>
      </c>
      <c r="D414" s="83">
        <f>Вода!P414</f>
        <v>66174.66</v>
      </c>
      <c r="E414" s="83">
        <f>'Водоотведение ХВС'!P414</f>
        <v>66174.66</v>
      </c>
      <c r="F414" s="83">
        <f>'Водоотведение ГВС'!P414</f>
        <v>38895.415166000006</v>
      </c>
    </row>
    <row r="415" spans="1:6" ht="15">
      <c r="A415" s="7">
        <v>412</v>
      </c>
      <c r="B415" s="94" t="s">
        <v>625</v>
      </c>
      <c r="C415" s="8">
        <v>21819</v>
      </c>
      <c r="D415" s="83">
        <f>Вода!P415</f>
        <v>377162.79999999993</v>
      </c>
      <c r="E415" s="83">
        <f>'Водоотведение ХВС'!P415</f>
        <v>377162.79999999993</v>
      </c>
      <c r="F415" s="83">
        <f>'Водоотведение ГВС'!P415</f>
        <v>393418.216</v>
      </c>
    </row>
    <row r="416" spans="1:6" ht="15">
      <c r="A416" s="7">
        <v>413</v>
      </c>
      <c r="B416" s="94" t="s">
        <v>626</v>
      </c>
      <c r="C416" s="8">
        <v>21812</v>
      </c>
      <c r="D416" s="83">
        <f>Вода!P416</f>
        <v>248846.30999999997</v>
      </c>
      <c r="E416" s="83">
        <f>'Водоотведение ХВС'!P416</f>
        <v>248846.30999999997</v>
      </c>
      <c r="F416" s="83">
        <f>'Водоотведение ГВС'!P416</f>
        <v>165542.43058</v>
      </c>
    </row>
    <row r="417" spans="1:6" ht="15">
      <c r="A417" s="7">
        <v>414</v>
      </c>
      <c r="B417" s="94" t="s">
        <v>627</v>
      </c>
      <c r="C417" s="8">
        <v>21448</v>
      </c>
      <c r="D417" s="83">
        <f>Вода!P417</f>
        <v>365027.08999999997</v>
      </c>
      <c r="E417" s="83">
        <f>'Водоотведение ХВС'!P417</f>
        <v>365027.08999999997</v>
      </c>
      <c r="F417" s="83">
        <f>'Водоотведение ГВС'!P417</f>
        <v>186775.75908199998</v>
      </c>
    </row>
    <row r="418" spans="1:6" ht="15">
      <c r="A418" s="7">
        <v>415</v>
      </c>
      <c r="B418" s="94" t="s">
        <v>628</v>
      </c>
      <c r="C418" s="8">
        <v>21451</v>
      </c>
      <c r="D418" s="83">
        <f>Вода!P418</f>
        <v>6920.16</v>
      </c>
      <c r="E418" s="83">
        <f>'Водоотведение ХВС'!P418</f>
        <v>0</v>
      </c>
      <c r="F418" s="83">
        <f>'Водоотведение ГВС'!P418</f>
        <v>0</v>
      </c>
    </row>
    <row r="419" spans="1:6" ht="15">
      <c r="A419" s="7">
        <v>416</v>
      </c>
      <c r="B419" s="94" t="s">
        <v>629</v>
      </c>
      <c r="C419" s="8">
        <v>21449</v>
      </c>
      <c r="D419" s="83">
        <f>Вода!P419</f>
        <v>6920.16</v>
      </c>
      <c r="E419" s="83">
        <f>'Водоотведение ХВС'!P419</f>
        <v>0</v>
      </c>
      <c r="F419" s="83">
        <f>'Водоотведение ГВС'!P419</f>
        <v>0</v>
      </c>
    </row>
    <row r="420" spans="1:6" ht="15">
      <c r="A420" s="7">
        <v>417</v>
      </c>
      <c r="B420" s="94" t="s">
        <v>630</v>
      </c>
      <c r="C420" s="8">
        <v>23021</v>
      </c>
      <c r="D420" s="83">
        <f>Вода!P420</f>
        <v>1821.08</v>
      </c>
      <c r="E420" s="83">
        <f>'Водоотведение ХВС'!P420</f>
        <v>0</v>
      </c>
      <c r="F420" s="83">
        <f>'Водоотведение ГВС'!P420</f>
        <v>0</v>
      </c>
    </row>
    <row r="421" spans="1:6" ht="15">
      <c r="A421" s="7">
        <v>418</v>
      </c>
      <c r="B421" s="94" t="s">
        <v>631</v>
      </c>
      <c r="C421" s="8">
        <v>23024</v>
      </c>
      <c r="D421" s="83">
        <f>Вода!P421</f>
        <v>0</v>
      </c>
      <c r="E421" s="83">
        <f>'Водоотведение ХВС'!P421</f>
        <v>0</v>
      </c>
      <c r="F421" s="83">
        <f>'Водоотведение ГВС'!P421</f>
        <v>0</v>
      </c>
    </row>
    <row r="422" spans="1:6" ht="15">
      <c r="A422" s="7">
        <v>419</v>
      </c>
      <c r="B422" s="94" t="s">
        <v>632</v>
      </c>
      <c r="C422" s="8">
        <v>21463</v>
      </c>
      <c r="D422" s="83">
        <f>Вода!P422</f>
        <v>121266.22</v>
      </c>
      <c r="E422" s="83">
        <f>'Водоотведение ХВС'!P422</f>
        <v>121266.2212208</v>
      </c>
      <c r="F422" s="83">
        <f>'Водоотведение ГВС'!P422</f>
        <v>126041.19444159999</v>
      </c>
    </row>
    <row r="423" spans="1:6" ht="15">
      <c r="A423" s="7">
        <v>420</v>
      </c>
      <c r="B423" s="94" t="s">
        <v>803</v>
      </c>
      <c r="C423" s="8">
        <v>10009</v>
      </c>
      <c r="D423" s="83">
        <f>Вода!P423</f>
        <v>0</v>
      </c>
      <c r="E423" s="83">
        <f>'Водоотведение ХВС'!P423</f>
        <v>0</v>
      </c>
      <c r="F423" s="83">
        <f>'Водоотведение ГВС'!P423</f>
        <v>0</v>
      </c>
    </row>
    <row r="424" spans="1:6" ht="15">
      <c r="A424" s="7">
        <v>421</v>
      </c>
      <c r="B424" s="94" t="s">
        <v>633</v>
      </c>
      <c r="C424" s="9">
        <v>10015</v>
      </c>
      <c r="D424" s="83">
        <f>Вода!P424</f>
        <v>36979.200000000004</v>
      </c>
      <c r="E424" s="83">
        <f>'Водоотведение ХВС'!P424</f>
        <v>55659.083232000005</v>
      </c>
      <c r="F424" s="83">
        <f>'Водоотведение ГВС'!P424</f>
        <v>0</v>
      </c>
    </row>
    <row r="425" spans="1:6" ht="15">
      <c r="A425" s="7">
        <v>422</v>
      </c>
      <c r="B425" s="94" t="s">
        <v>634</v>
      </c>
      <c r="C425" s="8">
        <v>21457</v>
      </c>
      <c r="D425" s="83">
        <f>Вода!P425</f>
        <v>11654.959999999997</v>
      </c>
      <c r="E425" s="83">
        <f>'Водоотведение ХВС'!P425</f>
        <v>11654.963231999998</v>
      </c>
      <c r="F425" s="83">
        <f>'Водоотведение ГВС'!P425</f>
        <v>0</v>
      </c>
    </row>
    <row r="426" spans="1:6" ht="15">
      <c r="A426" s="7">
        <v>423</v>
      </c>
      <c r="B426" s="94" t="s">
        <v>635</v>
      </c>
      <c r="C426" s="8">
        <v>21460</v>
      </c>
      <c r="D426" s="83">
        <f>Вода!P426</f>
        <v>1016.1600000000001</v>
      </c>
      <c r="E426" s="83">
        <f>'Водоотведение ХВС'!P426</f>
        <v>1016.1579040000001</v>
      </c>
      <c r="F426" s="83">
        <f>'Водоотведение ГВС'!P426</f>
        <v>0</v>
      </c>
    </row>
    <row r="427" spans="1:6" ht="15">
      <c r="A427" s="7">
        <v>424</v>
      </c>
      <c r="B427" s="94" t="s">
        <v>636</v>
      </c>
      <c r="C427" s="8">
        <v>21688</v>
      </c>
      <c r="D427" s="83">
        <f>Вода!P427</f>
        <v>364.25700000000006</v>
      </c>
      <c r="E427" s="83">
        <f>'Водоотведение ХВС'!P427</f>
        <v>0</v>
      </c>
      <c r="F427" s="83">
        <f>'Водоотведение ГВС'!P427</f>
        <v>0</v>
      </c>
    </row>
    <row r="428" spans="1:6" ht="15">
      <c r="A428" s="7">
        <v>425</v>
      </c>
      <c r="B428" s="94" t="s">
        <v>637</v>
      </c>
      <c r="C428" s="8">
        <v>21690</v>
      </c>
      <c r="D428" s="83">
        <f>Вода!P428</f>
        <v>26968.010000000006</v>
      </c>
      <c r="E428" s="83">
        <f>'Водоотведение ХВС'!P428</f>
        <v>26968.012303200005</v>
      </c>
      <c r="F428" s="83">
        <f>'Водоотведение ГВС'!P428</f>
        <v>0</v>
      </c>
    </row>
    <row r="429" spans="1:6" ht="15">
      <c r="A429" s="7">
        <v>426</v>
      </c>
      <c r="B429" s="94" t="s">
        <v>638</v>
      </c>
      <c r="C429" s="8">
        <v>21696</v>
      </c>
      <c r="D429" s="83">
        <f>Вода!P429</f>
        <v>3277.96</v>
      </c>
      <c r="E429" s="83">
        <f>'Водоотведение ХВС'!P429</f>
        <v>0</v>
      </c>
      <c r="F429" s="83">
        <f>'Водоотведение ГВС'!P429</f>
        <v>0</v>
      </c>
    </row>
    <row r="430" spans="1:6" ht="15">
      <c r="A430" s="7">
        <v>427</v>
      </c>
      <c r="B430" s="94" t="s">
        <v>639</v>
      </c>
      <c r="C430" s="8">
        <v>21698</v>
      </c>
      <c r="D430" s="83">
        <f>Вода!P430</f>
        <v>27569.99</v>
      </c>
      <c r="E430" s="83">
        <f>'Водоотведение ХВС'!P430</f>
        <v>0</v>
      </c>
      <c r="F430" s="83">
        <f>'Водоотведение ГВС'!P430</f>
        <v>0</v>
      </c>
    </row>
    <row r="431" spans="1:6" ht="15">
      <c r="A431" s="7">
        <v>428</v>
      </c>
      <c r="B431" s="94" t="s">
        <v>640</v>
      </c>
      <c r="C431" s="8">
        <v>21702</v>
      </c>
      <c r="D431" s="83">
        <f>Вода!P431</f>
        <v>937.9</v>
      </c>
      <c r="E431" s="83">
        <f>'Водоотведение ХВС'!P431</f>
        <v>0</v>
      </c>
      <c r="F431" s="83">
        <f>'Водоотведение ГВС'!P431</f>
        <v>0</v>
      </c>
    </row>
    <row r="432" spans="1:6" ht="15">
      <c r="A432" s="7">
        <v>429</v>
      </c>
      <c r="B432" s="94" t="s">
        <v>641</v>
      </c>
      <c r="C432" s="8">
        <v>23704</v>
      </c>
      <c r="D432" s="83">
        <f>Вода!P432</f>
        <v>0</v>
      </c>
      <c r="E432" s="83">
        <f>'Водоотведение ХВС'!P432</f>
        <v>0</v>
      </c>
      <c r="F432" s="83">
        <f>'Водоотведение ГВС'!P432</f>
        <v>0</v>
      </c>
    </row>
    <row r="433" spans="1:6" ht="15">
      <c r="A433" s="7">
        <v>430</v>
      </c>
      <c r="B433" s="94" t="s">
        <v>642</v>
      </c>
      <c r="C433" s="8">
        <v>23705</v>
      </c>
      <c r="D433" s="83">
        <f>Вода!P433</f>
        <v>0</v>
      </c>
      <c r="E433" s="83">
        <f>'Водоотведение ХВС'!P433</f>
        <v>0</v>
      </c>
      <c r="F433" s="83">
        <f>'Водоотведение ГВС'!P433</f>
        <v>0</v>
      </c>
    </row>
    <row r="434" spans="1:6" ht="15">
      <c r="A434" s="7">
        <v>431</v>
      </c>
      <c r="B434" s="94" t="s">
        <v>643</v>
      </c>
      <c r="C434" s="8">
        <v>12290</v>
      </c>
      <c r="D434" s="83">
        <f>Вода!P434</f>
        <v>1274.1299999999997</v>
      </c>
      <c r="E434" s="83">
        <f>'Водоотведение ХВС'!P434</f>
        <v>0</v>
      </c>
      <c r="F434" s="83">
        <f>'Водоотведение ГВС'!P434</f>
        <v>0</v>
      </c>
    </row>
    <row r="435" spans="1:6" ht="15">
      <c r="A435" s="7">
        <v>432</v>
      </c>
      <c r="B435" s="94" t="s">
        <v>644</v>
      </c>
      <c r="C435" s="8">
        <v>12289</v>
      </c>
      <c r="D435" s="83">
        <f>Вода!P435</f>
        <v>6555.93</v>
      </c>
      <c r="E435" s="83">
        <f>'Водоотведение ХВС'!P435</f>
        <v>0</v>
      </c>
      <c r="F435" s="83">
        <f>'Водоотведение ГВС'!P435</f>
        <v>0</v>
      </c>
    </row>
    <row r="436" spans="1:6" ht="15">
      <c r="A436" s="7">
        <v>433</v>
      </c>
      <c r="B436" s="94" t="s">
        <v>645</v>
      </c>
      <c r="C436" s="8">
        <v>12294</v>
      </c>
      <c r="D436" s="83">
        <f>Вода!P436</f>
        <v>0</v>
      </c>
      <c r="E436" s="83">
        <f>'Водоотведение ХВС'!P436</f>
        <v>0</v>
      </c>
      <c r="F436" s="83">
        <f>'Водоотведение ГВС'!P436</f>
        <v>0</v>
      </c>
    </row>
    <row r="437" spans="1:6" ht="15">
      <c r="A437" s="7">
        <v>434</v>
      </c>
      <c r="B437" s="94" t="s">
        <v>646</v>
      </c>
      <c r="C437" s="8">
        <v>12295</v>
      </c>
      <c r="D437" s="83">
        <f>Вода!P437</f>
        <v>6920.16</v>
      </c>
      <c r="E437" s="83">
        <f>'Водоотведение ХВС'!P437</f>
        <v>0</v>
      </c>
      <c r="F437" s="83">
        <f>'Водоотведение ГВС'!P437</f>
        <v>0</v>
      </c>
    </row>
    <row r="438" spans="1:6" ht="15">
      <c r="A438" s="7">
        <v>435</v>
      </c>
      <c r="B438" s="94" t="s">
        <v>647</v>
      </c>
      <c r="C438" s="8">
        <v>34261</v>
      </c>
      <c r="D438" s="83">
        <f>Вода!P438</f>
        <v>0</v>
      </c>
      <c r="E438" s="83">
        <f>'Водоотведение ХВС'!P438</f>
        <v>0</v>
      </c>
      <c r="F438" s="83">
        <f>'Водоотведение ГВС'!P438</f>
        <v>0</v>
      </c>
    </row>
    <row r="439" spans="1:6" ht="15">
      <c r="A439" s="7">
        <v>436</v>
      </c>
      <c r="B439" s="94" t="s">
        <v>648</v>
      </c>
      <c r="C439" s="8">
        <v>11262</v>
      </c>
      <c r="D439" s="83">
        <f>Вода!P439</f>
        <v>70050.55000000002</v>
      </c>
      <c r="E439" s="83">
        <f>'Водоотведение ХВС'!P439</f>
        <v>70050.55000000002</v>
      </c>
      <c r="F439" s="83">
        <f>'Водоотведение ГВС'!P439</f>
        <v>50933.82567459999</v>
      </c>
    </row>
    <row r="440" spans="1:6" ht="15">
      <c r="A440" s="7">
        <v>437</v>
      </c>
      <c r="B440" s="94" t="s">
        <v>649</v>
      </c>
      <c r="C440" s="8">
        <v>11261</v>
      </c>
      <c r="D440" s="83">
        <f>Вода!P440</f>
        <v>185132.93</v>
      </c>
      <c r="E440" s="83">
        <f>'Водоотведение ХВС'!P440</f>
        <v>185132.93</v>
      </c>
      <c r="F440" s="83">
        <f>'Водоотведение ГВС'!P440</f>
        <v>214684.697086</v>
      </c>
    </row>
    <row r="441" spans="1:6" ht="15">
      <c r="A441" s="7">
        <v>438</v>
      </c>
      <c r="B441" s="94" t="s">
        <v>650</v>
      </c>
      <c r="C441" s="8">
        <v>34265</v>
      </c>
      <c r="D441" s="83">
        <f>Вода!P441</f>
        <v>0</v>
      </c>
      <c r="E441" s="83">
        <f>'Водоотведение ХВС'!P441</f>
        <v>0</v>
      </c>
      <c r="F441" s="83">
        <f>'Водоотведение ГВС'!P441</f>
        <v>0</v>
      </c>
    </row>
    <row r="442" spans="1:6" ht="15">
      <c r="A442" s="7">
        <v>439</v>
      </c>
      <c r="B442" s="94" t="s">
        <v>651</v>
      </c>
      <c r="C442" s="8">
        <v>11267</v>
      </c>
      <c r="D442" s="83">
        <f>Вода!P442</f>
        <v>72661.12000000001</v>
      </c>
      <c r="E442" s="83">
        <f>'Водоотведение ХВС'!P442</f>
        <v>72661.12000000001</v>
      </c>
      <c r="F442" s="83">
        <f>'Водоотведение ГВС'!P442</f>
        <v>49506.90130799999</v>
      </c>
    </row>
    <row r="443" spans="1:6" ht="15">
      <c r="A443" s="7">
        <v>440</v>
      </c>
      <c r="B443" s="95" t="s">
        <v>652</v>
      </c>
      <c r="C443" s="9">
        <v>19755</v>
      </c>
      <c r="D443" s="83">
        <f>Вода!P443</f>
        <v>376632.74</v>
      </c>
      <c r="E443" s="83">
        <f>'Водоотведение ХВС'!P443</f>
        <v>376632.74</v>
      </c>
      <c r="F443" s="83">
        <f>'Водоотведение ГВС'!P443</f>
        <v>260765.087748</v>
      </c>
    </row>
    <row r="444" spans="1:6" ht="15">
      <c r="A444" s="7">
        <v>441</v>
      </c>
      <c r="B444" s="94" t="s">
        <v>653</v>
      </c>
      <c r="C444" s="8">
        <v>12672</v>
      </c>
      <c r="D444" s="83">
        <f>Вода!P444</f>
        <v>328455.51</v>
      </c>
      <c r="E444" s="83">
        <f>'Водоотведение ХВС'!P444</f>
        <v>328437.51</v>
      </c>
      <c r="F444" s="83">
        <f>'Водоотведение ГВС'!P444</f>
        <v>138853.74662340002</v>
      </c>
    </row>
    <row r="445" spans="1:6" ht="15">
      <c r="A445" s="7">
        <v>442</v>
      </c>
      <c r="B445" s="94" t="s">
        <v>654</v>
      </c>
      <c r="C445" s="8">
        <v>12671</v>
      </c>
      <c r="D445" s="83">
        <f>Вода!P445</f>
        <v>241640.68000000002</v>
      </c>
      <c r="E445" s="83">
        <f>'Водоотведение ХВС'!P445</f>
        <v>241640.68000000002</v>
      </c>
      <c r="F445" s="83">
        <f>'Водоотведение ГВС'!P445</f>
        <v>218179.57686679997</v>
      </c>
    </row>
    <row r="446" spans="1:6" ht="15">
      <c r="A446" s="7">
        <v>443</v>
      </c>
      <c r="B446" s="94" t="s">
        <v>655</v>
      </c>
      <c r="C446" s="8">
        <v>11271</v>
      </c>
      <c r="D446" s="83">
        <f>Вода!P446</f>
        <v>76465.27</v>
      </c>
      <c r="E446" s="83">
        <f>'Водоотведение ХВС'!P446</f>
        <v>76465.27</v>
      </c>
      <c r="F446" s="83">
        <f>'Водоотведение ГВС'!P446</f>
        <v>46073.531228</v>
      </c>
    </row>
    <row r="447" spans="1:6" ht="15">
      <c r="A447" s="7">
        <v>444</v>
      </c>
      <c r="B447" s="94" t="s">
        <v>656</v>
      </c>
      <c r="C447" s="8">
        <v>11281</v>
      </c>
      <c r="D447" s="83">
        <f>Вода!P447</f>
        <v>243533.00000000003</v>
      </c>
      <c r="E447" s="83">
        <f>'Водоотведение ХВС'!P447</f>
        <v>243533.00000000003</v>
      </c>
      <c r="F447" s="83">
        <f>'Водоотведение ГВС'!P447</f>
        <v>150539.03045800002</v>
      </c>
    </row>
    <row r="448" spans="1:6" ht="15">
      <c r="A448" s="7">
        <v>445</v>
      </c>
      <c r="B448" s="94" t="s">
        <v>657</v>
      </c>
      <c r="C448" s="8">
        <v>11282</v>
      </c>
      <c r="D448" s="83">
        <f>Вода!P448</f>
        <v>87679.92000000001</v>
      </c>
      <c r="E448" s="83">
        <f>'Водоотведение ХВС'!P448</f>
        <v>87679.92000000001</v>
      </c>
      <c r="F448" s="83">
        <f>'Водоотведение ГВС'!P448</f>
        <v>131820.7271396</v>
      </c>
    </row>
    <row r="449" spans="1:6" ht="15">
      <c r="A449" s="7">
        <v>446</v>
      </c>
      <c r="B449" s="94" t="s">
        <v>658</v>
      </c>
      <c r="C449" s="8">
        <v>11283</v>
      </c>
      <c r="D449" s="83">
        <f>Вода!P449</f>
        <v>121999.19</v>
      </c>
      <c r="E449" s="83">
        <f>'Водоотведение ХВС'!P449</f>
        <v>121999.19</v>
      </c>
      <c r="F449" s="83">
        <f>'Водоотведение ГВС'!P449</f>
        <v>84067.573276</v>
      </c>
    </row>
    <row r="450" spans="1:6" ht="15">
      <c r="A450" s="7">
        <v>447</v>
      </c>
      <c r="B450" s="94" t="s">
        <v>659</v>
      </c>
      <c r="C450" s="8">
        <v>11284</v>
      </c>
      <c r="D450" s="83">
        <f>Вода!P450</f>
        <v>150499.16</v>
      </c>
      <c r="E450" s="83">
        <f>'Водоотведение ХВС'!P450</f>
        <v>150499.16</v>
      </c>
      <c r="F450" s="83">
        <f>'Водоотведение ГВС'!P450</f>
        <v>90219.12455400001</v>
      </c>
    </row>
    <row r="451" spans="1:6" ht="15">
      <c r="A451" s="7">
        <v>448</v>
      </c>
      <c r="B451" s="94" t="s">
        <v>660</v>
      </c>
      <c r="C451" s="8">
        <v>11285</v>
      </c>
      <c r="D451" s="83">
        <f>Вода!P451</f>
        <v>0</v>
      </c>
      <c r="E451" s="83">
        <f>'Водоотведение ХВС'!P451</f>
        <v>0</v>
      </c>
      <c r="F451" s="83">
        <f>'Водоотведение ГВС'!P451</f>
        <v>0</v>
      </c>
    </row>
    <row r="452" spans="1:6" ht="15">
      <c r="A452" s="7">
        <v>449</v>
      </c>
      <c r="B452" s="94" t="s">
        <v>661</v>
      </c>
      <c r="C452" s="8">
        <v>11286</v>
      </c>
      <c r="D452" s="83">
        <f>Вода!P452</f>
        <v>194827.75</v>
      </c>
      <c r="E452" s="83">
        <f>'Водоотведение ХВС'!P452</f>
        <v>194827.75</v>
      </c>
      <c r="F452" s="83">
        <f>'Водоотведение ГВС'!P452</f>
        <v>81047.063906</v>
      </c>
    </row>
    <row r="453" spans="1:6" ht="15">
      <c r="A453" s="7">
        <v>450</v>
      </c>
      <c r="B453" s="94" t="s">
        <v>662</v>
      </c>
      <c r="C453" s="8">
        <v>11272</v>
      </c>
      <c r="D453" s="83">
        <f>Вода!P453</f>
        <v>62339.88</v>
      </c>
      <c r="E453" s="83">
        <f>'Водоотведение ХВС'!P453</f>
        <v>62339.88</v>
      </c>
      <c r="F453" s="83">
        <f>'Водоотведение ГВС'!P453</f>
        <v>49462.405503999995</v>
      </c>
    </row>
    <row r="454" spans="1:6" ht="15">
      <c r="A454" s="7">
        <v>451</v>
      </c>
      <c r="B454" s="94" t="s">
        <v>663</v>
      </c>
      <c r="C454" s="8">
        <v>11288</v>
      </c>
      <c r="D454" s="83">
        <f>Вода!P454</f>
        <v>140882.74</v>
      </c>
      <c r="E454" s="83">
        <f>'Водоотведение ХВС'!P454</f>
        <v>140882.74</v>
      </c>
      <c r="F454" s="83">
        <f>'Водоотведение ГВС'!P454</f>
        <v>95561.03842600001</v>
      </c>
    </row>
    <row r="455" spans="1:6" ht="15">
      <c r="A455" s="7">
        <v>452</v>
      </c>
      <c r="B455" s="94" t="s">
        <v>664</v>
      </c>
      <c r="C455" s="8">
        <v>32292</v>
      </c>
      <c r="D455" s="83">
        <f>Вода!P455</f>
        <v>0</v>
      </c>
      <c r="E455" s="83">
        <f>'Водоотведение ХВС'!P455</f>
        <v>0</v>
      </c>
      <c r="F455" s="83">
        <f>'Водоотведение ГВС'!P455</f>
        <v>0</v>
      </c>
    </row>
    <row r="456" spans="1:6" ht="15">
      <c r="A456" s="7">
        <v>453</v>
      </c>
      <c r="B456" s="94" t="s">
        <v>665</v>
      </c>
      <c r="C456" s="8">
        <v>11296</v>
      </c>
      <c r="D456" s="83">
        <f>Вода!P456</f>
        <v>91324.43000000001</v>
      </c>
      <c r="E456" s="83">
        <f>'Водоотведение ХВС'!P456</f>
        <v>84475.43000000001</v>
      </c>
      <c r="F456" s="83">
        <f>'Водоотведение ГВС'!P456</f>
        <v>108515.84636</v>
      </c>
    </row>
    <row r="457" spans="1:6" ht="15">
      <c r="A457" s="7">
        <v>454</v>
      </c>
      <c r="B457" s="94" t="s">
        <v>666</v>
      </c>
      <c r="C457" s="8">
        <v>11298</v>
      </c>
      <c r="D457" s="83">
        <f>Вода!P457</f>
        <v>79158.17</v>
      </c>
      <c r="E457" s="83">
        <f>'Водоотведение ХВС'!P457</f>
        <v>79158.17</v>
      </c>
      <c r="F457" s="83">
        <f>'Водоотведение ГВС'!P457</f>
        <v>66763.060512</v>
      </c>
    </row>
    <row r="458" spans="1:6" ht="15">
      <c r="A458" s="7">
        <v>455</v>
      </c>
      <c r="B458" s="94" t="s">
        <v>667</v>
      </c>
      <c r="C458" s="8">
        <v>11300</v>
      </c>
      <c r="D458" s="83">
        <f>Вода!P458</f>
        <v>134825.49</v>
      </c>
      <c r="E458" s="83">
        <f>'Водоотведение ХВС'!P458</f>
        <v>134825.49</v>
      </c>
      <c r="F458" s="83">
        <f>'Водоотведение ГВС'!P458</f>
        <v>79553.679504</v>
      </c>
    </row>
    <row r="459" spans="1:6" ht="15">
      <c r="A459" s="7">
        <v>456</v>
      </c>
      <c r="B459" s="94" t="s">
        <v>668</v>
      </c>
      <c r="C459" s="10">
        <v>32302</v>
      </c>
      <c r="D459" s="83">
        <f>Вода!P459</f>
        <v>0</v>
      </c>
      <c r="E459" s="83">
        <f>'Водоотведение ХВС'!P459</f>
        <v>0</v>
      </c>
      <c r="F459" s="83">
        <f>'Водоотведение ГВС'!P459</f>
        <v>0</v>
      </c>
    </row>
    <row r="460" spans="1:6" ht="15">
      <c r="A460" s="7">
        <v>457</v>
      </c>
      <c r="B460" s="94" t="s">
        <v>669</v>
      </c>
      <c r="C460" s="8">
        <v>11301</v>
      </c>
      <c r="D460" s="83">
        <f>Вода!P460</f>
        <v>93545.13</v>
      </c>
      <c r="E460" s="83">
        <f>'Водоотведение ХВС'!P460</f>
        <v>93545.13</v>
      </c>
      <c r="F460" s="83">
        <f>'Водоотведение ГВС'!P460</f>
        <v>37022.3643132</v>
      </c>
    </row>
    <row r="461" spans="1:6" ht="15">
      <c r="A461" s="7">
        <v>458</v>
      </c>
      <c r="B461" s="94" t="s">
        <v>670</v>
      </c>
      <c r="C461" s="8">
        <v>11302</v>
      </c>
      <c r="D461" s="83">
        <f>Вода!P461</f>
        <v>224597.23000000004</v>
      </c>
      <c r="E461" s="83">
        <f>'Водоотведение ХВС'!P461</f>
        <v>224597.23000000004</v>
      </c>
      <c r="F461" s="83">
        <f>'Водоотведение ГВС'!P461</f>
        <v>65499.3677604</v>
      </c>
    </row>
    <row r="462" spans="1:6" ht="15">
      <c r="A462" s="7">
        <v>459</v>
      </c>
      <c r="B462" s="94" t="s">
        <v>671</v>
      </c>
      <c r="C462" s="8">
        <v>11303</v>
      </c>
      <c r="D462" s="83">
        <f>Вода!P462</f>
        <v>311976.39999999997</v>
      </c>
      <c r="E462" s="83">
        <f>'Водоотведение ХВС'!P462</f>
        <v>311976.39999999997</v>
      </c>
      <c r="F462" s="83">
        <f>'Водоотведение ГВС'!P462</f>
        <v>96638.83702199999</v>
      </c>
    </row>
    <row r="463" spans="1:6" ht="15">
      <c r="A463" s="7">
        <v>460</v>
      </c>
      <c r="B463" s="94" t="s">
        <v>672</v>
      </c>
      <c r="C463" s="8">
        <v>11342</v>
      </c>
      <c r="D463" s="83">
        <f>Вода!P463</f>
        <v>0</v>
      </c>
      <c r="E463" s="83">
        <f>'Водоотведение ХВС'!P463</f>
        <v>0</v>
      </c>
      <c r="F463" s="83">
        <f>'Водоотведение ГВС'!P463</f>
        <v>0</v>
      </c>
    </row>
    <row r="464" spans="1:6" ht="15">
      <c r="A464" s="7">
        <v>461</v>
      </c>
      <c r="B464" s="94" t="s">
        <v>673</v>
      </c>
      <c r="C464" s="8">
        <v>11344</v>
      </c>
      <c r="D464" s="83">
        <f>Вода!P464</f>
        <v>137820.58</v>
      </c>
      <c r="E464" s="83">
        <f>'Водоотведение ХВС'!P464</f>
        <v>137820.58</v>
      </c>
      <c r="F464" s="83">
        <f>'Водоотведение ГВС'!P464</f>
        <v>98778.60028799999</v>
      </c>
    </row>
    <row r="465" spans="1:6" ht="15">
      <c r="A465" s="7">
        <v>462</v>
      </c>
      <c r="B465" s="94" t="s">
        <v>674</v>
      </c>
      <c r="C465" s="8">
        <v>11346</v>
      </c>
      <c r="D465" s="83">
        <f>Вода!P465</f>
        <v>69622.19</v>
      </c>
      <c r="E465" s="83">
        <f>'Водоотведение ХВС'!P465</f>
        <v>69622.19</v>
      </c>
      <c r="F465" s="83">
        <f>'Водоотведение ГВС'!P465</f>
        <v>37942.684634</v>
      </c>
    </row>
    <row r="466" spans="1:6" ht="15">
      <c r="A466" s="7">
        <v>463</v>
      </c>
      <c r="B466" s="94" t="s">
        <v>675</v>
      </c>
      <c r="C466" s="8">
        <v>11348</v>
      </c>
      <c r="D466" s="83">
        <f>Вода!P466</f>
        <v>171835.99999999997</v>
      </c>
      <c r="E466" s="83">
        <f>'Водоотведение ХВС'!P466</f>
        <v>171835.99999999997</v>
      </c>
      <c r="F466" s="83">
        <f>'Водоотведение ГВС'!P466</f>
        <v>80990.83371879999</v>
      </c>
    </row>
    <row r="467" spans="1:6" ht="15">
      <c r="A467" s="7">
        <v>464</v>
      </c>
      <c r="B467" s="94" t="s">
        <v>676</v>
      </c>
      <c r="C467" s="8">
        <v>11350</v>
      </c>
      <c r="D467" s="83">
        <f>Вода!P467</f>
        <v>199426.26</v>
      </c>
      <c r="E467" s="83">
        <f>'Водоотведение ХВС'!P467</f>
        <v>199426.26</v>
      </c>
      <c r="F467" s="83">
        <f>'Водоотведение ГВС'!P467</f>
        <v>109200.0869746</v>
      </c>
    </row>
    <row r="468" spans="1:6" ht="15">
      <c r="A468" s="7">
        <v>465</v>
      </c>
      <c r="B468" s="94" t="s">
        <v>677</v>
      </c>
      <c r="C468" s="8">
        <v>11352</v>
      </c>
      <c r="D468" s="83">
        <f>Вода!P468</f>
        <v>170037.28</v>
      </c>
      <c r="E468" s="83">
        <f>'Водоотведение ХВС'!P468</f>
        <v>170037.28</v>
      </c>
      <c r="F468" s="83">
        <f>'Водоотведение ГВС'!P468</f>
        <v>94286.60034060001</v>
      </c>
    </row>
    <row r="469" spans="1:6" ht="15">
      <c r="A469" s="7">
        <v>466</v>
      </c>
      <c r="B469" s="94" t="s">
        <v>678</v>
      </c>
      <c r="C469" s="8">
        <v>11354</v>
      </c>
      <c r="D469" s="83">
        <f>Вода!P469</f>
        <v>69608.89</v>
      </c>
      <c r="E469" s="83">
        <f>'Водоотведение ХВС'!P469</f>
        <v>69608.89</v>
      </c>
      <c r="F469" s="83">
        <f>'Водоотведение ГВС'!P469</f>
        <v>31501.581230999996</v>
      </c>
    </row>
    <row r="470" spans="1:6" ht="15">
      <c r="A470" s="7">
        <v>467</v>
      </c>
      <c r="B470" s="94" t="s">
        <v>679</v>
      </c>
      <c r="C470" s="8">
        <v>11356</v>
      </c>
      <c r="D470" s="83">
        <f>Вода!P470</f>
        <v>173014.08000000002</v>
      </c>
      <c r="E470" s="83">
        <f>'Водоотведение ХВС'!P470</f>
        <v>173014.08000000002</v>
      </c>
      <c r="F470" s="83">
        <f>'Водоотведение ГВС'!P470</f>
        <v>109488.163224</v>
      </c>
    </row>
    <row r="471" spans="1:6" ht="15">
      <c r="A471" s="7">
        <v>468</v>
      </c>
      <c r="B471" s="94" t="s">
        <v>680</v>
      </c>
      <c r="C471" s="8">
        <v>11358</v>
      </c>
      <c r="D471" s="83">
        <f>Вода!P471</f>
        <v>94113.9</v>
      </c>
      <c r="E471" s="83">
        <f>'Водоотведение ХВС'!P471</f>
        <v>94113.9</v>
      </c>
      <c r="F471" s="83">
        <f>'Водоотведение ГВС'!P471</f>
        <v>37805.186512</v>
      </c>
    </row>
    <row r="472" spans="1:6" ht="15">
      <c r="A472" s="7">
        <v>469</v>
      </c>
      <c r="B472" s="94" t="s">
        <v>681</v>
      </c>
      <c r="C472" s="8">
        <v>11430</v>
      </c>
      <c r="D472" s="83">
        <f>Вода!P472</f>
        <v>119318.51000000001</v>
      </c>
      <c r="E472" s="83">
        <f>'Водоотведение ХВС'!P472</f>
        <v>119318.51000000001</v>
      </c>
      <c r="F472" s="83">
        <f>'Водоотведение ГВС'!P472</f>
        <v>56267.639292399996</v>
      </c>
    </row>
    <row r="473" spans="1:6" ht="15">
      <c r="A473" s="7">
        <v>470</v>
      </c>
      <c r="B473" s="94" t="s">
        <v>682</v>
      </c>
      <c r="C473" s="8">
        <v>11434</v>
      </c>
      <c r="D473" s="83">
        <f>Вода!P473</f>
        <v>191200.09999999998</v>
      </c>
      <c r="E473" s="83">
        <f>'Водоотведение ХВС'!P473</f>
        <v>191200.09999999998</v>
      </c>
      <c r="F473" s="83">
        <f>'Водоотведение ГВС'!P473</f>
        <v>108773.8810132</v>
      </c>
    </row>
    <row r="474" spans="1:6" ht="15">
      <c r="A474" s="7">
        <v>471</v>
      </c>
      <c r="B474" s="94" t="s">
        <v>683</v>
      </c>
      <c r="C474" s="8">
        <v>11436</v>
      </c>
      <c r="D474" s="83">
        <f>Вода!P474</f>
        <v>119547.41</v>
      </c>
      <c r="E474" s="83">
        <f>'Водоотведение ХВС'!P474</f>
        <v>119547.41</v>
      </c>
      <c r="F474" s="83">
        <f>'Водоотведение ГВС'!P474</f>
        <v>91496.4616198</v>
      </c>
    </row>
    <row r="475" spans="1:6" ht="15">
      <c r="A475" s="7">
        <v>472</v>
      </c>
      <c r="B475" s="94" t="s">
        <v>684</v>
      </c>
      <c r="C475" s="8">
        <v>11438</v>
      </c>
      <c r="D475" s="83">
        <f>Вода!P475</f>
        <v>57477.229999999996</v>
      </c>
      <c r="E475" s="83">
        <f>'Водоотведение ХВС'!P475</f>
        <v>57477.229999999996</v>
      </c>
      <c r="F475" s="83">
        <f>'Водоотведение ГВС'!P475</f>
        <v>60555.518692</v>
      </c>
    </row>
    <row r="476" spans="1:6" ht="15">
      <c r="A476" s="7">
        <v>473</v>
      </c>
      <c r="B476" s="94" t="s">
        <v>685</v>
      </c>
      <c r="C476" s="8">
        <v>11440</v>
      </c>
      <c r="D476" s="83">
        <f>Вода!P476</f>
        <v>107477.30999999998</v>
      </c>
      <c r="E476" s="83">
        <f>'Водоотведение ХВС'!P476</f>
        <v>107477.30999999998</v>
      </c>
      <c r="F476" s="83">
        <f>'Водоотведение ГВС'!P476</f>
        <v>38686.1176792</v>
      </c>
    </row>
    <row r="477" spans="1:6" ht="15">
      <c r="A477" s="7">
        <v>474</v>
      </c>
      <c r="B477" s="94" t="s">
        <v>686</v>
      </c>
      <c r="C477" s="8">
        <v>11442</v>
      </c>
      <c r="D477" s="83">
        <f>Вода!P477</f>
        <v>119171.28000000001</v>
      </c>
      <c r="E477" s="83">
        <f>'Водоотведение ХВС'!P477</f>
        <v>119171.28000000001</v>
      </c>
      <c r="F477" s="83">
        <f>'Водоотведение ГВС'!P477</f>
        <v>67072.44651200001</v>
      </c>
    </row>
    <row r="478" spans="1:6" ht="15">
      <c r="A478" s="7">
        <v>475</v>
      </c>
      <c r="B478" s="94" t="s">
        <v>687</v>
      </c>
      <c r="C478" s="8">
        <v>11444</v>
      </c>
      <c r="D478" s="83">
        <f>Вода!P478</f>
        <v>103009.39</v>
      </c>
      <c r="E478" s="83">
        <f>'Водоотведение ХВС'!P478</f>
        <v>103009.39</v>
      </c>
      <c r="F478" s="83">
        <f>'Водоотведение ГВС'!P478</f>
        <v>62665.948334999994</v>
      </c>
    </row>
    <row r="479" spans="1:6" ht="15">
      <c r="A479" s="7">
        <v>476</v>
      </c>
      <c r="B479" s="94" t="s">
        <v>688</v>
      </c>
      <c r="C479" s="8">
        <v>11446</v>
      </c>
      <c r="D479" s="83">
        <f>Вода!P479</f>
        <v>194609.85</v>
      </c>
      <c r="E479" s="83">
        <f>'Водоотведение ХВС'!P479</f>
        <v>194609.85</v>
      </c>
      <c r="F479" s="83">
        <f>'Водоотведение ГВС'!P479</f>
        <v>83150.337003</v>
      </c>
    </row>
    <row r="480" spans="1:6" ht="15">
      <c r="A480" s="7">
        <v>477</v>
      </c>
      <c r="B480" s="94" t="s">
        <v>689</v>
      </c>
      <c r="C480" s="8">
        <v>11448</v>
      </c>
      <c r="D480" s="83">
        <f>Вода!P480</f>
        <v>127401.87000000001</v>
      </c>
      <c r="E480" s="83">
        <f>'Водоотведение ХВС'!P480</f>
        <v>127401.87000000001</v>
      </c>
      <c r="F480" s="83">
        <f>'Водоотведение ГВС'!P480</f>
        <v>93631.27795619999</v>
      </c>
    </row>
    <row r="481" spans="1:6" ht="15">
      <c r="A481" s="7">
        <v>478</v>
      </c>
      <c r="B481" s="94" t="s">
        <v>690</v>
      </c>
      <c r="C481" s="8">
        <v>11450</v>
      </c>
      <c r="D481" s="83">
        <f>Вода!P481</f>
        <v>1034504.05</v>
      </c>
      <c r="E481" s="83">
        <f>'Водоотведение ХВС'!P481</f>
        <v>1034504.05</v>
      </c>
      <c r="F481" s="83">
        <f>'Водоотведение ГВС'!P481</f>
        <v>0</v>
      </c>
    </row>
    <row r="482" spans="1:6" ht="15">
      <c r="A482" s="7">
        <v>479</v>
      </c>
      <c r="B482" s="94" t="s">
        <v>691</v>
      </c>
      <c r="C482" s="9"/>
      <c r="D482" s="83">
        <f>Вода!P482</f>
        <v>0</v>
      </c>
      <c r="E482" s="83">
        <f>'Водоотведение ХВС'!P482</f>
        <v>0</v>
      </c>
      <c r="F482" s="83">
        <f>'Водоотведение ГВС'!P482</f>
        <v>0</v>
      </c>
    </row>
    <row r="483" spans="1:6" ht="15">
      <c r="A483" s="7">
        <v>480</v>
      </c>
      <c r="B483" s="94" t="s">
        <v>692</v>
      </c>
      <c r="C483" s="8">
        <v>23716</v>
      </c>
      <c r="D483" s="83">
        <f>Вода!P483</f>
        <v>0</v>
      </c>
      <c r="E483" s="83">
        <f>'Водоотведение ХВС'!P483</f>
        <v>0</v>
      </c>
      <c r="F483" s="83">
        <f>'Водоотведение ГВС'!P483</f>
        <v>0</v>
      </c>
    </row>
    <row r="484" spans="1:6" ht="15">
      <c r="A484" s="7">
        <v>481</v>
      </c>
      <c r="B484" s="94" t="s">
        <v>693</v>
      </c>
      <c r="C484" s="8">
        <v>21719</v>
      </c>
      <c r="D484" s="83">
        <f>Вода!P484</f>
        <v>0</v>
      </c>
      <c r="E484" s="83">
        <f>'Водоотведение ХВС'!P484</f>
        <v>0</v>
      </c>
      <c r="F484" s="83">
        <f>'Водоотведение ГВС'!P484</f>
        <v>0</v>
      </c>
    </row>
    <row r="485" spans="1:6" ht="15">
      <c r="A485" s="7">
        <v>482</v>
      </c>
      <c r="B485" s="94" t="s">
        <v>694</v>
      </c>
      <c r="C485" s="8">
        <v>23720</v>
      </c>
      <c r="D485" s="83">
        <f>Вода!P485</f>
        <v>0</v>
      </c>
      <c r="E485" s="83">
        <f>'Водоотведение ХВС'!P485</f>
        <v>0</v>
      </c>
      <c r="F485" s="83">
        <f>'Водоотведение ГВС'!P485</f>
        <v>0</v>
      </c>
    </row>
    <row r="486" spans="1:6" ht="15">
      <c r="A486" s="7">
        <v>483</v>
      </c>
      <c r="B486" s="94" t="s">
        <v>695</v>
      </c>
      <c r="C486" s="8">
        <v>21469</v>
      </c>
      <c r="D486" s="83">
        <f>Вода!P486</f>
        <v>1574.27</v>
      </c>
      <c r="E486" s="83">
        <f>'Водоотведение ХВС'!P486</f>
        <v>0</v>
      </c>
      <c r="F486" s="83">
        <f>'Водоотведение ГВС'!P486</f>
        <v>0</v>
      </c>
    </row>
    <row r="487" spans="1:6" ht="15">
      <c r="A487" s="7">
        <v>484</v>
      </c>
      <c r="B487" s="94" t="s">
        <v>696</v>
      </c>
      <c r="C487" s="8">
        <v>21467</v>
      </c>
      <c r="D487" s="83">
        <f>Вода!P487</f>
        <v>777.0800000000004</v>
      </c>
      <c r="E487" s="83">
        <f>'Водоотведение ХВС'!P487</f>
        <v>0</v>
      </c>
      <c r="F487" s="83">
        <f>'Водоотведение ГВС'!P487</f>
        <v>0</v>
      </c>
    </row>
    <row r="488" spans="1:6" ht="15">
      <c r="A488" s="7">
        <v>485</v>
      </c>
      <c r="B488" s="94" t="s">
        <v>697</v>
      </c>
      <c r="C488" s="8">
        <v>21481</v>
      </c>
      <c r="D488" s="83">
        <f>Вода!P488</f>
        <v>4006.44</v>
      </c>
      <c r="E488" s="83">
        <f>'Водоотведение ХВС'!P488</f>
        <v>4006.44</v>
      </c>
      <c r="F488" s="83">
        <f>'Водоотведение ГВС'!P488</f>
        <v>0</v>
      </c>
    </row>
    <row r="489" spans="1:6" ht="15">
      <c r="A489" s="7">
        <v>486</v>
      </c>
      <c r="B489" s="94" t="s">
        <v>698</v>
      </c>
      <c r="C489" s="8">
        <v>21480</v>
      </c>
      <c r="D489" s="83">
        <f>Вода!P489</f>
        <v>491.14</v>
      </c>
      <c r="E489" s="83">
        <f>'Водоотведение ХВС'!P489</f>
        <v>3158.4056149999997</v>
      </c>
      <c r="F489" s="83">
        <f>'Водоотведение ГВС'!P489</f>
        <v>0</v>
      </c>
    </row>
    <row r="490" spans="1:6" ht="15">
      <c r="A490" s="7">
        <v>487</v>
      </c>
      <c r="B490" s="94" t="s">
        <v>699</v>
      </c>
      <c r="C490" s="8">
        <v>21271</v>
      </c>
      <c r="D490" s="83">
        <f>Вода!P490</f>
        <v>53526.92</v>
      </c>
      <c r="E490" s="83">
        <f>'Водоотведение ХВС'!P490</f>
        <v>53526.915615</v>
      </c>
      <c r="F490" s="83">
        <f>'Водоотведение ГВС'!P490</f>
        <v>40974.522999999994</v>
      </c>
    </row>
    <row r="491" spans="1:6" ht="15">
      <c r="A491" s="7">
        <v>488</v>
      </c>
      <c r="B491" s="94" t="s">
        <v>700</v>
      </c>
      <c r="C491" s="8">
        <v>23722</v>
      </c>
      <c r="D491" s="83">
        <f>Вода!P491</f>
        <v>0</v>
      </c>
      <c r="E491" s="83">
        <f>'Водоотведение ХВС'!P491</f>
        <v>0</v>
      </c>
      <c r="F491" s="83">
        <f>'Водоотведение ГВС'!P491</f>
        <v>0</v>
      </c>
    </row>
    <row r="492" spans="1:6" ht="15">
      <c r="A492" s="7">
        <v>489</v>
      </c>
      <c r="B492" s="94" t="s">
        <v>701</v>
      </c>
      <c r="C492" s="8">
        <v>23724</v>
      </c>
      <c r="D492" s="83">
        <f>Вода!P492</f>
        <v>0</v>
      </c>
      <c r="E492" s="83">
        <f>'Водоотведение ХВС'!P492</f>
        <v>0</v>
      </c>
      <c r="F492" s="83">
        <f>'Водоотведение ГВС'!P492</f>
        <v>0</v>
      </c>
    </row>
    <row r="493" spans="1:6" ht="15">
      <c r="A493" s="7">
        <v>490</v>
      </c>
      <c r="B493" s="94" t="s">
        <v>702</v>
      </c>
      <c r="C493" s="9"/>
      <c r="D493" s="83">
        <f>Вода!P493</f>
        <v>0</v>
      </c>
      <c r="E493" s="83">
        <f>'Водоотведение ХВС'!P493</f>
        <v>0</v>
      </c>
      <c r="F493" s="83">
        <f>'Водоотведение ГВС'!P493</f>
        <v>0</v>
      </c>
    </row>
    <row r="494" spans="1:6" ht="15">
      <c r="A494" s="7">
        <v>491</v>
      </c>
      <c r="B494" s="94" t="s">
        <v>703</v>
      </c>
      <c r="C494" s="8">
        <v>21733</v>
      </c>
      <c r="D494" s="83">
        <f>Вода!P494</f>
        <v>2185.3300000000004</v>
      </c>
      <c r="E494" s="83">
        <f>'Водоотведение ХВС'!P494</f>
        <v>0</v>
      </c>
      <c r="F494" s="83">
        <f>'Водоотведение ГВС'!P494</f>
        <v>0</v>
      </c>
    </row>
    <row r="495" spans="1:6" ht="15">
      <c r="A495" s="7">
        <v>492</v>
      </c>
      <c r="B495" s="94" t="s">
        <v>704</v>
      </c>
      <c r="C495" s="8">
        <v>21728</v>
      </c>
      <c r="D495" s="83">
        <f>Вода!P495</f>
        <v>1092.66</v>
      </c>
      <c r="E495" s="83">
        <f>'Водоотведение ХВС'!P495</f>
        <v>0</v>
      </c>
      <c r="F495" s="83">
        <f>'Водоотведение ГВС'!P495</f>
        <v>0</v>
      </c>
    </row>
    <row r="496" spans="1:6" ht="15">
      <c r="A496" s="7">
        <v>493</v>
      </c>
      <c r="B496" s="94" t="s">
        <v>705</v>
      </c>
      <c r="C496" s="8">
        <v>21729</v>
      </c>
      <c r="D496" s="83">
        <f>Вода!P496</f>
        <v>289.66999999999996</v>
      </c>
      <c r="E496" s="83">
        <f>'Водоотведение ХВС'!P496</f>
        <v>0</v>
      </c>
      <c r="F496" s="83">
        <f>'Водоотведение ГВС'!P496</f>
        <v>0</v>
      </c>
    </row>
    <row r="497" spans="1:6" ht="15">
      <c r="A497" s="7">
        <v>494</v>
      </c>
      <c r="B497" s="94" t="s">
        <v>706</v>
      </c>
      <c r="C497" s="8">
        <v>21730</v>
      </c>
      <c r="D497" s="83">
        <f>Вода!P497</f>
        <v>364.26</v>
      </c>
      <c r="E497" s="83">
        <f>'Водоотведение ХВС'!P497</f>
        <v>0</v>
      </c>
      <c r="F497" s="83">
        <f>'Водоотведение ГВС'!P497</f>
        <v>0</v>
      </c>
    </row>
    <row r="498" spans="1:6" ht="15">
      <c r="A498" s="7">
        <v>495</v>
      </c>
      <c r="B498" s="94" t="s">
        <v>707</v>
      </c>
      <c r="C498" s="8">
        <v>21487</v>
      </c>
      <c r="D498" s="83">
        <f>Вода!P498</f>
        <v>0</v>
      </c>
      <c r="E498" s="83">
        <f>'Водоотведение ХВС'!P498</f>
        <v>0</v>
      </c>
      <c r="F498" s="83">
        <f>'Водоотведение ГВС'!P498</f>
        <v>0</v>
      </c>
    </row>
    <row r="499" spans="1:6" ht="15">
      <c r="A499" s="7">
        <v>496</v>
      </c>
      <c r="B499" s="94" t="s">
        <v>802</v>
      </c>
      <c r="C499" s="8">
        <v>10008</v>
      </c>
      <c r="D499" s="83">
        <f>Вода!P499</f>
        <v>0</v>
      </c>
      <c r="E499" s="83">
        <f>'Водоотведение ХВС'!P499</f>
        <v>0</v>
      </c>
      <c r="F499" s="83">
        <f>'Водоотведение ГВС'!P499</f>
        <v>0</v>
      </c>
    </row>
    <row r="500" spans="1:6" ht="15">
      <c r="A500" s="7">
        <v>497</v>
      </c>
      <c r="B500" s="94" t="s">
        <v>708</v>
      </c>
      <c r="C500" s="8">
        <v>12327</v>
      </c>
      <c r="D500" s="83">
        <f>Вода!P500</f>
        <v>131328.35</v>
      </c>
      <c r="E500" s="83">
        <f>'Водоотведение ХВС'!P500</f>
        <v>120757.26999999999</v>
      </c>
      <c r="F500" s="83">
        <f>'Водоотведение ГВС'!P500</f>
        <v>73341.542962</v>
      </c>
    </row>
    <row r="501" spans="1:6" ht="15">
      <c r="A501" s="7">
        <v>498</v>
      </c>
      <c r="B501" s="94" t="s">
        <v>709</v>
      </c>
      <c r="C501" s="8">
        <v>12298</v>
      </c>
      <c r="D501" s="83">
        <f>Вода!P501</f>
        <v>10678.3</v>
      </c>
      <c r="E501" s="83">
        <f>'Водоотведение ХВС'!P501</f>
        <v>0</v>
      </c>
      <c r="F501" s="83">
        <f>'Водоотведение ГВС'!P501</f>
        <v>0</v>
      </c>
    </row>
    <row r="502" spans="1:6" ht="15">
      <c r="A502" s="7">
        <v>499</v>
      </c>
      <c r="B502" s="94" t="s">
        <v>710</v>
      </c>
      <c r="C502" s="8">
        <v>12308</v>
      </c>
      <c r="D502" s="83">
        <f>Вода!P502</f>
        <v>6790.4400000000005</v>
      </c>
      <c r="E502" s="83">
        <f>'Водоотведение ХВС'!P502</f>
        <v>0</v>
      </c>
      <c r="F502" s="83">
        <f>'Водоотведение ГВС'!P502</f>
        <v>0</v>
      </c>
    </row>
    <row r="503" spans="1:6" ht="15">
      <c r="A503" s="7">
        <v>500</v>
      </c>
      <c r="B503" s="94" t="s">
        <v>711</v>
      </c>
      <c r="C503" s="8">
        <v>12300</v>
      </c>
      <c r="D503" s="83">
        <f>Вода!P503</f>
        <v>2824.28</v>
      </c>
      <c r="E503" s="83">
        <f>'Водоотведение ХВС'!P503</f>
        <v>0</v>
      </c>
      <c r="F503" s="83">
        <f>'Водоотведение ГВС'!P503</f>
        <v>0</v>
      </c>
    </row>
    <row r="504" spans="1:6" ht="15">
      <c r="A504" s="7">
        <v>501</v>
      </c>
      <c r="B504" s="94" t="s">
        <v>712</v>
      </c>
      <c r="C504" s="8">
        <v>12301</v>
      </c>
      <c r="D504" s="83">
        <f>Вода!P504</f>
        <v>5300.049999999999</v>
      </c>
      <c r="E504" s="83">
        <f>'Водоотведение ХВС'!P504</f>
        <v>0</v>
      </c>
      <c r="F504" s="83">
        <f>'Водоотведение ГВС'!P504</f>
        <v>0</v>
      </c>
    </row>
    <row r="505" spans="1:6" ht="15">
      <c r="A505" s="7">
        <v>502</v>
      </c>
      <c r="B505" s="94" t="s">
        <v>713</v>
      </c>
      <c r="C505" s="8">
        <v>21492</v>
      </c>
      <c r="D505" s="83">
        <f>Вода!P505</f>
        <v>5607.15</v>
      </c>
      <c r="E505" s="83">
        <f>'Водоотведение ХВС'!P505</f>
        <v>0</v>
      </c>
      <c r="F505" s="83">
        <f>'Водоотведение ГВС'!P505</f>
        <v>0</v>
      </c>
    </row>
    <row r="506" spans="1:6" ht="15">
      <c r="A506" s="7">
        <v>503</v>
      </c>
      <c r="B506" s="94" t="s">
        <v>714</v>
      </c>
      <c r="C506" s="8">
        <v>21489</v>
      </c>
      <c r="D506" s="83">
        <f>Вода!P506</f>
        <v>987.93</v>
      </c>
      <c r="E506" s="83">
        <f>'Водоотведение ХВС'!P506</f>
        <v>0</v>
      </c>
      <c r="F506" s="83">
        <f>'Водоотведение ГВС'!P506</f>
        <v>0</v>
      </c>
    </row>
    <row r="507" spans="1:6" ht="15">
      <c r="A507" s="7">
        <v>504</v>
      </c>
      <c r="B507" s="94" t="s">
        <v>715</v>
      </c>
      <c r="C507" s="8">
        <v>21743</v>
      </c>
      <c r="D507" s="83">
        <f>Вода!P507</f>
        <v>0</v>
      </c>
      <c r="E507" s="83">
        <f>'Водоотведение ХВС'!P507</f>
        <v>0</v>
      </c>
      <c r="F507" s="83">
        <f>'Водоотведение ГВС'!P507</f>
        <v>0</v>
      </c>
    </row>
    <row r="508" spans="1:6" ht="15">
      <c r="A508" s="7">
        <v>505</v>
      </c>
      <c r="B508" s="94" t="s">
        <v>716</v>
      </c>
      <c r="C508" s="8">
        <v>21740</v>
      </c>
      <c r="D508" s="83">
        <f>Вода!P508</f>
        <v>0</v>
      </c>
      <c r="E508" s="83">
        <f>'Водоотведение ХВС'!P508</f>
        <v>0</v>
      </c>
      <c r="F508" s="83">
        <f>'Водоотведение ГВС'!P508</f>
        <v>0</v>
      </c>
    </row>
    <row r="509" spans="1:6" ht="15">
      <c r="A509" s="7">
        <v>506</v>
      </c>
      <c r="B509" s="94" t="s">
        <v>717</v>
      </c>
      <c r="C509" s="8">
        <v>21749</v>
      </c>
      <c r="D509" s="83">
        <f>Вода!P509</f>
        <v>1691.3600000000001</v>
      </c>
      <c r="E509" s="83">
        <f>'Водоотведение ХВС'!P509</f>
        <v>0</v>
      </c>
      <c r="F509" s="83">
        <f>'Водоотведение ГВС'!P509</f>
        <v>0</v>
      </c>
    </row>
    <row r="510" spans="1:6" ht="15">
      <c r="A510" s="7">
        <v>507</v>
      </c>
      <c r="B510" s="94" t="s">
        <v>718</v>
      </c>
      <c r="C510" s="8">
        <v>12309</v>
      </c>
      <c r="D510" s="83">
        <f>Вода!P510</f>
        <v>3524.8700000000003</v>
      </c>
      <c r="E510" s="83">
        <f>'Водоотведение ХВС'!P510</f>
        <v>0</v>
      </c>
      <c r="F510" s="83">
        <f>'Водоотведение ГВС'!P510</f>
        <v>0</v>
      </c>
    </row>
    <row r="511" spans="1:6" ht="15">
      <c r="A511" s="7">
        <v>508</v>
      </c>
      <c r="B511" s="94" t="s">
        <v>719</v>
      </c>
      <c r="C511" s="8">
        <v>12310</v>
      </c>
      <c r="D511" s="83">
        <f>Вода!P511</f>
        <v>2913.7699999999995</v>
      </c>
      <c r="E511" s="83">
        <f>'Водоотведение ХВС'!P511</f>
        <v>0</v>
      </c>
      <c r="F511" s="83">
        <f>'Водоотведение ГВС'!P511</f>
        <v>0</v>
      </c>
    </row>
    <row r="512" spans="1:6" ht="15">
      <c r="A512" s="7">
        <v>509</v>
      </c>
      <c r="B512" s="94" t="s">
        <v>806</v>
      </c>
      <c r="C512" s="8">
        <v>10013</v>
      </c>
      <c r="D512" s="83">
        <f>Вода!P512</f>
        <v>757.7900000000001</v>
      </c>
      <c r="E512" s="83">
        <f>'Водоотведение ХВС'!P512</f>
        <v>0</v>
      </c>
      <c r="F512" s="83">
        <f>'Водоотведение ГВС'!P512</f>
        <v>0</v>
      </c>
    </row>
    <row r="513" spans="1:6" ht="15">
      <c r="A513" s="7">
        <v>510</v>
      </c>
      <c r="B513" s="94" t="s">
        <v>720</v>
      </c>
      <c r="C513" s="8">
        <v>12311</v>
      </c>
      <c r="D513" s="83">
        <f>Вода!P513</f>
        <v>728.4200000000001</v>
      </c>
      <c r="E513" s="83">
        <f>'Водоотведение ХВС'!P513</f>
        <v>0</v>
      </c>
      <c r="F513" s="83">
        <f>'Водоотведение ГВС'!P513</f>
        <v>0</v>
      </c>
    </row>
    <row r="514" spans="1:6" ht="15">
      <c r="A514" s="7">
        <v>511</v>
      </c>
      <c r="B514" s="94" t="s">
        <v>721</v>
      </c>
      <c r="C514" s="8">
        <v>12655</v>
      </c>
      <c r="D514" s="83">
        <f>Вода!P514</f>
        <v>1706.2100000000003</v>
      </c>
      <c r="E514" s="83">
        <f>'Водоотведение ХВС'!P514</f>
        <v>0</v>
      </c>
      <c r="F514" s="83">
        <f>'Водоотведение ГВС'!P514</f>
        <v>0</v>
      </c>
    </row>
    <row r="515" spans="1:6" ht="15">
      <c r="A515" s="7">
        <v>512</v>
      </c>
      <c r="B515" s="94" t="s">
        <v>722</v>
      </c>
      <c r="C515" s="8">
        <v>12662</v>
      </c>
      <c r="D515" s="83">
        <f>Вода!P515</f>
        <v>734.4200000000001</v>
      </c>
      <c r="E515" s="83">
        <f>'Водоотведение ХВС'!P515</f>
        <v>0</v>
      </c>
      <c r="F515" s="83">
        <f>'Водоотведение ГВС'!P515</f>
        <v>0</v>
      </c>
    </row>
    <row r="516" spans="1:6" ht="15">
      <c r="A516" s="7">
        <v>513</v>
      </c>
      <c r="B516" s="94" t="s">
        <v>723</v>
      </c>
      <c r="C516" s="8">
        <v>12666</v>
      </c>
      <c r="D516" s="83">
        <f>Вода!P516</f>
        <v>1092.66</v>
      </c>
      <c r="E516" s="83">
        <f>'Водоотведение ХВС'!P516</f>
        <v>0</v>
      </c>
      <c r="F516" s="83">
        <f>'Водоотведение ГВС'!P516</f>
        <v>0</v>
      </c>
    </row>
    <row r="517" spans="1:6" ht="15">
      <c r="A517" s="7">
        <v>514</v>
      </c>
      <c r="B517" s="94" t="s">
        <v>724</v>
      </c>
      <c r="C517" s="8">
        <v>12667</v>
      </c>
      <c r="D517" s="83">
        <f>Вода!P517</f>
        <v>1456.8600000000001</v>
      </c>
      <c r="E517" s="83">
        <f>'Водоотведение ХВС'!P517</f>
        <v>0</v>
      </c>
      <c r="F517" s="83">
        <f>'Водоотведение ГВС'!P517</f>
        <v>0</v>
      </c>
    </row>
    <row r="518" spans="1:6" ht="15">
      <c r="A518" s="7">
        <v>515</v>
      </c>
      <c r="B518" s="94" t="s">
        <v>725</v>
      </c>
      <c r="C518" s="8">
        <v>21761</v>
      </c>
      <c r="D518" s="83">
        <f>Вода!P518</f>
        <v>2913.7699999999995</v>
      </c>
      <c r="E518" s="83">
        <f>'Водоотведение ХВС'!P518</f>
        <v>0</v>
      </c>
      <c r="F518" s="83">
        <f>'Водоотведение ГВС'!P518</f>
        <v>0</v>
      </c>
    </row>
    <row r="519" spans="1:6" ht="15">
      <c r="A519" s="7">
        <v>516</v>
      </c>
      <c r="B519" s="94" t="s">
        <v>726</v>
      </c>
      <c r="C519" s="8">
        <v>21836</v>
      </c>
      <c r="D519" s="83">
        <f>Вода!P519</f>
        <v>4447.6900000000005</v>
      </c>
      <c r="E519" s="83">
        <f>'Водоотведение ХВС'!P519</f>
        <v>0</v>
      </c>
      <c r="F519" s="83">
        <f>'Водоотведение ГВС'!P519</f>
        <v>0</v>
      </c>
    </row>
    <row r="520" spans="1:6" ht="15">
      <c r="A520" s="7">
        <v>517</v>
      </c>
      <c r="B520" s="94" t="s">
        <v>727</v>
      </c>
      <c r="C520" s="9"/>
      <c r="D520" s="83">
        <f>Вода!P520</f>
        <v>0</v>
      </c>
      <c r="E520" s="83">
        <f>'Водоотведение ХВС'!P520</f>
        <v>0</v>
      </c>
      <c r="F520" s="83">
        <f>'Водоотведение ГВС'!P520</f>
        <v>0</v>
      </c>
    </row>
    <row r="521" spans="1:6" ht="15">
      <c r="A521" s="7">
        <v>518</v>
      </c>
      <c r="B521" s="94" t="s">
        <v>728</v>
      </c>
      <c r="C521" s="8">
        <v>19757</v>
      </c>
      <c r="D521" s="83">
        <f>Вода!P521</f>
        <v>71050.69</v>
      </c>
      <c r="E521" s="83">
        <f>'Водоотведение ХВС'!P521</f>
        <v>71050.69</v>
      </c>
      <c r="F521" s="83">
        <f>'Водоотведение ГВС'!P521</f>
        <v>58207.30911220001</v>
      </c>
    </row>
    <row r="522" spans="1:6" ht="15">
      <c r="A522" s="7">
        <v>519</v>
      </c>
      <c r="B522" s="94" t="s">
        <v>729</v>
      </c>
      <c r="C522" s="8">
        <v>19759</v>
      </c>
      <c r="D522" s="83">
        <f>Вода!P522</f>
        <v>183092.27</v>
      </c>
      <c r="E522" s="83">
        <f>'Водоотведение ХВС'!P522</f>
        <v>183092.27</v>
      </c>
      <c r="F522" s="83">
        <f>'Водоотведение ГВС'!P522</f>
        <v>82417.553538</v>
      </c>
    </row>
    <row r="523" spans="1:6" ht="15">
      <c r="A523" s="7">
        <v>520</v>
      </c>
      <c r="B523" s="94" t="s">
        <v>730</v>
      </c>
      <c r="C523" s="8">
        <v>12760</v>
      </c>
      <c r="D523" s="83">
        <f>Вода!P523</f>
        <v>297189.58</v>
      </c>
      <c r="E523" s="83">
        <f>'Водоотведение ХВС'!P523</f>
        <v>297189.58</v>
      </c>
      <c r="F523" s="83">
        <f>'Водоотведение ГВС'!P523</f>
        <v>197314.4363</v>
      </c>
    </row>
    <row r="524" spans="1:6" ht="15">
      <c r="A524" s="7">
        <v>521</v>
      </c>
      <c r="B524" s="94" t="s">
        <v>731</v>
      </c>
      <c r="C524" s="8">
        <v>12761</v>
      </c>
      <c r="D524" s="83">
        <f>Вода!P524</f>
        <v>291015.36000000004</v>
      </c>
      <c r="E524" s="83">
        <f>'Водоотведение ХВС'!P524</f>
        <v>291015.36000000004</v>
      </c>
      <c r="F524" s="83">
        <f>'Водоотведение ГВС'!P524</f>
        <v>210400.60525999998</v>
      </c>
    </row>
    <row r="525" spans="1:6" ht="15">
      <c r="A525" s="7">
        <v>522</v>
      </c>
      <c r="B525" s="94" t="s">
        <v>732</v>
      </c>
      <c r="C525" s="8">
        <v>12762</v>
      </c>
      <c r="D525" s="83">
        <f>Вода!P525</f>
        <v>283788.21</v>
      </c>
      <c r="E525" s="83">
        <f>'Водоотведение ХВС'!P525</f>
        <v>283788.21</v>
      </c>
      <c r="F525" s="83">
        <f>'Водоотведение ГВС'!P525</f>
        <v>241680.55720400004</v>
      </c>
    </row>
    <row r="526" spans="1:6" ht="15">
      <c r="A526" s="7">
        <v>523</v>
      </c>
      <c r="B526" s="95" t="s">
        <v>733</v>
      </c>
      <c r="C526" s="9">
        <v>12365</v>
      </c>
      <c r="D526" s="83">
        <f>Вода!P526</f>
        <v>1016223.8099999999</v>
      </c>
      <c r="E526" s="83">
        <f>'Водоотведение ХВС'!P526</f>
        <v>1016223.8099999999</v>
      </c>
      <c r="F526" s="83">
        <f>'Водоотведение ГВС'!P526</f>
        <v>778707.43</v>
      </c>
    </row>
    <row r="527" spans="1:6" ht="15">
      <c r="A527" s="7">
        <v>524</v>
      </c>
      <c r="B527" s="95" t="s">
        <v>733</v>
      </c>
      <c r="C527" s="9">
        <v>12363</v>
      </c>
      <c r="D527" s="83">
        <f>Вода!P527</f>
        <v>0</v>
      </c>
      <c r="E527" s="83">
        <f>'Водоотведение ХВС'!P527</f>
        <v>0</v>
      </c>
      <c r="F527" s="83">
        <f>'Водоотведение ГВС'!P527</f>
        <v>0</v>
      </c>
    </row>
    <row r="528" spans="1:6" ht="15">
      <c r="A528" s="7">
        <v>525</v>
      </c>
      <c r="B528" s="94" t="s">
        <v>734</v>
      </c>
      <c r="C528" s="8">
        <v>12364</v>
      </c>
      <c r="D528" s="83">
        <f>Вода!P528</f>
        <v>244137.72999999998</v>
      </c>
      <c r="E528" s="83">
        <f>'Водоотведение ХВС'!P528</f>
        <v>244137.72999999998</v>
      </c>
      <c r="F528" s="83">
        <f>'Водоотведение ГВС'!P528</f>
        <v>83682.72765199999</v>
      </c>
    </row>
    <row r="529" spans="1:6" ht="15">
      <c r="A529" s="7">
        <v>526</v>
      </c>
      <c r="B529" s="94" t="s">
        <v>735</v>
      </c>
      <c r="C529" s="8">
        <v>33018</v>
      </c>
      <c r="D529" s="83">
        <f>Вода!P529</f>
        <v>0</v>
      </c>
      <c r="E529" s="83">
        <f>'Водоотведение ХВС'!P529</f>
        <v>0</v>
      </c>
      <c r="F529" s="83">
        <f>'Водоотведение ГВС'!P529</f>
        <v>0</v>
      </c>
    </row>
    <row r="530" spans="1:6" ht="15">
      <c r="A530" s="7">
        <v>527</v>
      </c>
      <c r="B530" s="94" t="s">
        <v>736</v>
      </c>
      <c r="C530" s="8">
        <v>12673</v>
      </c>
      <c r="D530" s="83">
        <f>Вода!P530</f>
        <v>372294.12</v>
      </c>
      <c r="E530" s="83">
        <f>'Водоотведение ХВС'!P530</f>
        <v>315427.21</v>
      </c>
      <c r="F530" s="83">
        <f>'Водоотведение ГВС'!P530</f>
        <v>209640.07988859998</v>
      </c>
    </row>
    <row r="531" spans="1:6" ht="15">
      <c r="A531" s="7">
        <v>528</v>
      </c>
      <c r="B531" s="94" t="s">
        <v>737</v>
      </c>
      <c r="C531" s="8">
        <v>12752</v>
      </c>
      <c r="D531" s="83">
        <f>Вода!P531</f>
        <v>309543.67</v>
      </c>
      <c r="E531" s="83">
        <f>'Водоотведение ХВС'!P531</f>
        <v>302624.88</v>
      </c>
      <c r="F531" s="83">
        <f>'Водоотведение ГВС'!P531</f>
        <v>196814.950264</v>
      </c>
    </row>
    <row r="532" spans="1:6" ht="15">
      <c r="A532" s="7">
        <v>529</v>
      </c>
      <c r="B532" s="94" t="s">
        <v>738</v>
      </c>
      <c r="C532" s="8">
        <v>34006</v>
      </c>
      <c r="D532" s="83">
        <f>Вода!P532</f>
        <v>0</v>
      </c>
      <c r="E532" s="83">
        <f>'Водоотведение ХВС'!P532</f>
        <v>0</v>
      </c>
      <c r="F532" s="83">
        <f>'Водоотведение ГВС'!P532</f>
        <v>0</v>
      </c>
    </row>
    <row r="533" spans="1:6" ht="15">
      <c r="A533" s="7">
        <v>530</v>
      </c>
      <c r="B533" s="94" t="s">
        <v>739</v>
      </c>
      <c r="C533" s="8">
        <v>12755</v>
      </c>
      <c r="D533" s="83">
        <f>Вода!P533</f>
        <v>96528.39</v>
      </c>
      <c r="E533" s="83">
        <f>'Водоотведение ХВС'!P533</f>
        <v>96528.39</v>
      </c>
      <c r="F533" s="83">
        <f>'Водоотведение ГВС'!P533</f>
        <v>89310.740066</v>
      </c>
    </row>
    <row r="534" spans="1:6" ht="15">
      <c r="A534" s="7">
        <v>531</v>
      </c>
      <c r="B534" s="94" t="s">
        <v>740</v>
      </c>
      <c r="C534" s="8">
        <v>19760</v>
      </c>
      <c r="D534" s="83">
        <f>Вода!P534</f>
        <v>288583.95999999996</v>
      </c>
      <c r="E534" s="83">
        <f>'Водоотведение ХВС'!P534</f>
        <v>288583.95999999996</v>
      </c>
      <c r="F534" s="83">
        <f>'Водоотведение ГВС'!P534</f>
        <v>145698.707148</v>
      </c>
    </row>
    <row r="535" spans="1:6" ht="15">
      <c r="A535" s="7">
        <v>532</v>
      </c>
      <c r="B535" s="94" t="s">
        <v>741</v>
      </c>
      <c r="C535" s="8">
        <v>12753</v>
      </c>
      <c r="D535" s="83">
        <f>Вода!P535</f>
        <v>100123.41000000002</v>
      </c>
      <c r="E535" s="83">
        <f>'Водоотведение ХВС'!P535</f>
        <v>100123.41000000002</v>
      </c>
      <c r="F535" s="83">
        <f>'Водоотведение ГВС'!P535</f>
        <v>68938.86238199999</v>
      </c>
    </row>
    <row r="536" spans="1:6" ht="15">
      <c r="A536" s="7">
        <v>533</v>
      </c>
      <c r="B536" s="94" t="s">
        <v>742</v>
      </c>
      <c r="C536" s="8">
        <v>21782</v>
      </c>
      <c r="D536" s="83">
        <f>Вода!P536</f>
        <v>0</v>
      </c>
      <c r="E536" s="83">
        <f>'Водоотведение ХВС'!P536</f>
        <v>0</v>
      </c>
      <c r="F536" s="83">
        <f>'Водоотведение ГВС'!P536</f>
        <v>0</v>
      </c>
    </row>
    <row r="537" spans="1:6" ht="15">
      <c r="A537" s="7">
        <v>534</v>
      </c>
      <c r="B537" s="94" t="s">
        <v>743</v>
      </c>
      <c r="C537" s="8">
        <v>21784</v>
      </c>
      <c r="D537" s="83">
        <f>Вода!P537</f>
        <v>22747.52</v>
      </c>
      <c r="E537" s="83">
        <f>'Водоотведение ХВС'!P537</f>
        <v>0</v>
      </c>
      <c r="F537" s="83">
        <f>'Водоотведение ГВС'!P537</f>
        <v>0</v>
      </c>
    </row>
    <row r="538" spans="1:6" ht="15">
      <c r="A538" s="7">
        <v>535</v>
      </c>
      <c r="B538" s="94" t="s">
        <v>744</v>
      </c>
      <c r="C538" s="8">
        <v>21786</v>
      </c>
      <c r="D538" s="83">
        <f>Вода!P538</f>
        <v>2913.7699999999995</v>
      </c>
      <c r="E538" s="83">
        <f>'Водоотведение ХВС'!P538</f>
        <v>0</v>
      </c>
      <c r="F538" s="83">
        <f>'Водоотведение ГВС'!P538</f>
        <v>0</v>
      </c>
    </row>
    <row r="539" spans="1:6" ht="15">
      <c r="A539" s="7">
        <v>536</v>
      </c>
      <c r="B539" s="94" t="s">
        <v>745</v>
      </c>
      <c r="C539" s="8">
        <v>21780</v>
      </c>
      <c r="D539" s="83">
        <f>Вода!P539</f>
        <v>0</v>
      </c>
      <c r="E539" s="83">
        <f>'Водоотведение ХВС'!P539</f>
        <v>0</v>
      </c>
      <c r="F539" s="83">
        <f>'Водоотведение ГВС'!P539</f>
        <v>0</v>
      </c>
    </row>
    <row r="540" spans="1:6" ht="15">
      <c r="A540" s="7">
        <v>537</v>
      </c>
      <c r="B540" s="94" t="s">
        <v>746</v>
      </c>
      <c r="C540" s="9"/>
      <c r="D540" s="83">
        <f>Вода!P540</f>
        <v>1456.8600000000001</v>
      </c>
      <c r="E540" s="83">
        <f>'Водоотведение ХВС'!P540</f>
        <v>0</v>
      </c>
      <c r="F540" s="83">
        <f>'Водоотведение ГВС'!P540</f>
        <v>0</v>
      </c>
    </row>
    <row r="541" spans="1:6" ht="15">
      <c r="A541" s="7">
        <v>538</v>
      </c>
      <c r="B541" s="94" t="s">
        <v>747</v>
      </c>
      <c r="C541" s="8">
        <v>12754</v>
      </c>
      <c r="D541" s="83">
        <f>Вода!P541</f>
        <v>323588.27</v>
      </c>
      <c r="E541" s="83">
        <f>'Водоотведение ХВС'!P541</f>
        <v>323588.2663016</v>
      </c>
      <c r="F541" s="83">
        <f>'Водоотведение ГВС'!P541</f>
        <v>214230.73003399998</v>
      </c>
    </row>
    <row r="542" spans="1:6" ht="15">
      <c r="A542" s="7">
        <v>539</v>
      </c>
      <c r="B542" s="94" t="s">
        <v>748</v>
      </c>
      <c r="C542" s="8">
        <v>12756</v>
      </c>
      <c r="D542" s="83">
        <f>Вода!P542</f>
        <v>18067.35</v>
      </c>
      <c r="E542" s="83">
        <f>'Водоотведение ХВС'!P542</f>
        <v>16654.387904000003</v>
      </c>
      <c r="F542" s="83">
        <f>'Водоотведение ГВС'!P542</f>
        <v>20942.536200000002</v>
      </c>
    </row>
    <row r="543" spans="1:6" ht="15">
      <c r="A543" s="7">
        <v>540</v>
      </c>
      <c r="B543" s="94" t="s">
        <v>749</v>
      </c>
      <c r="C543" s="8">
        <v>21497</v>
      </c>
      <c r="D543" s="83">
        <f>Вода!P543</f>
        <v>2649.9799999999996</v>
      </c>
      <c r="E543" s="83">
        <f>'Водоотведение ХВС'!P543</f>
        <v>0</v>
      </c>
      <c r="F543" s="83">
        <f>'Водоотведение ГВС'!P543</f>
        <v>0</v>
      </c>
    </row>
    <row r="544" spans="1:6" ht="15">
      <c r="A544" s="7">
        <v>541</v>
      </c>
      <c r="B544" s="94" t="s">
        <v>750</v>
      </c>
      <c r="C544" s="8">
        <v>21278</v>
      </c>
      <c r="D544" s="83">
        <f>Вода!P544</f>
        <v>5592.74</v>
      </c>
      <c r="E544" s="83">
        <f>'Водоотведение ХВС'!P544</f>
        <v>0</v>
      </c>
      <c r="F544" s="83">
        <f>'Водоотведение ГВС'!P544</f>
        <v>0</v>
      </c>
    </row>
    <row r="545" spans="1:6" ht="15">
      <c r="A545" s="7">
        <v>542</v>
      </c>
      <c r="B545" s="94" t="s">
        <v>751</v>
      </c>
      <c r="C545" s="8">
        <v>21272</v>
      </c>
      <c r="D545" s="83">
        <f>Вода!P545</f>
        <v>6993.53</v>
      </c>
      <c r="E545" s="83">
        <f>'Водоотведение ХВС'!P545</f>
        <v>0</v>
      </c>
      <c r="F545" s="83">
        <f>'Водоотведение ГВС'!P545</f>
        <v>0</v>
      </c>
    </row>
    <row r="546" spans="1:6" ht="15">
      <c r="A546" s="7">
        <v>543</v>
      </c>
      <c r="B546" s="94" t="s">
        <v>752</v>
      </c>
      <c r="C546" s="8">
        <v>21274</v>
      </c>
      <c r="D546" s="83">
        <f>Вода!P546</f>
        <v>598.72</v>
      </c>
      <c r="E546" s="83">
        <f>'Водоотведение ХВС'!P546</f>
        <v>0</v>
      </c>
      <c r="F546" s="83">
        <f>'Водоотведение ГВС'!P546</f>
        <v>0</v>
      </c>
    </row>
    <row r="547" spans="1:6" ht="15">
      <c r="A547" s="7">
        <v>544</v>
      </c>
      <c r="B547" s="94" t="s">
        <v>753</v>
      </c>
      <c r="C547" s="8">
        <v>12682</v>
      </c>
      <c r="D547" s="83">
        <f>Вода!P547</f>
        <v>0</v>
      </c>
      <c r="E547" s="83">
        <f>'Водоотведение ХВС'!P547</f>
        <v>0</v>
      </c>
      <c r="F547" s="83">
        <f>'Водоотведение ГВС'!P547</f>
        <v>0</v>
      </c>
    </row>
    <row r="548" spans="1:6" ht="15">
      <c r="A548" s="7">
        <v>545</v>
      </c>
      <c r="B548" s="94" t="s">
        <v>754</v>
      </c>
      <c r="C548" s="8">
        <v>12684</v>
      </c>
      <c r="D548" s="83">
        <f>Вода!P548</f>
        <v>3855.8500000000004</v>
      </c>
      <c r="E548" s="83">
        <f>'Водоотведение ХВС'!P548</f>
        <v>0</v>
      </c>
      <c r="F548" s="83">
        <f>'Водоотведение ГВС'!P548</f>
        <v>0</v>
      </c>
    </row>
    <row r="549" spans="1:6" ht="15">
      <c r="A549" s="7">
        <v>546</v>
      </c>
      <c r="B549" s="94" t="s">
        <v>755</v>
      </c>
      <c r="C549" s="8">
        <v>12687</v>
      </c>
      <c r="D549" s="83">
        <f>Вода!P549</f>
        <v>0</v>
      </c>
      <c r="E549" s="83">
        <f>'Водоотведение ХВС'!P549</f>
        <v>0</v>
      </c>
      <c r="F549" s="83">
        <f>'Водоотведение ГВС'!P549</f>
        <v>0</v>
      </c>
    </row>
    <row r="550" spans="1:6" ht="15">
      <c r="A550" s="7">
        <v>547</v>
      </c>
      <c r="B550" s="94" t="s">
        <v>756</v>
      </c>
      <c r="C550" s="8">
        <v>12690</v>
      </c>
      <c r="D550" s="83">
        <f>Вода!P550</f>
        <v>0</v>
      </c>
      <c r="E550" s="83">
        <f>'Водоотведение ХВС'!P550</f>
        <v>0</v>
      </c>
      <c r="F550" s="83">
        <f>'Водоотведение ГВС'!P550</f>
        <v>0</v>
      </c>
    </row>
    <row r="551" spans="1:6" ht="15">
      <c r="A551" s="7">
        <v>548</v>
      </c>
      <c r="B551" s="94" t="s">
        <v>827</v>
      </c>
      <c r="C551" s="8"/>
      <c r="D551" s="83">
        <f>Вода!P551</f>
        <v>0</v>
      </c>
      <c r="E551" s="83">
        <f>'Водоотведение ХВС'!P551</f>
        <v>0</v>
      </c>
      <c r="F551" s="83">
        <f>'Водоотведение ГВС'!P551</f>
        <v>0</v>
      </c>
    </row>
    <row r="552" spans="1:6" ht="15">
      <c r="A552" s="7">
        <v>549</v>
      </c>
      <c r="B552" s="94" t="s">
        <v>757</v>
      </c>
      <c r="C552" s="8">
        <v>12697</v>
      </c>
      <c r="D552" s="83">
        <f>Вода!P552</f>
        <v>0</v>
      </c>
      <c r="E552" s="83">
        <f>'Водоотведение ХВС'!P552</f>
        <v>0</v>
      </c>
      <c r="F552" s="83">
        <f>'Водоотведение ГВС'!P552</f>
        <v>0</v>
      </c>
    </row>
    <row r="553" spans="1:6" ht="15">
      <c r="A553" s="7">
        <v>550</v>
      </c>
      <c r="B553" s="94" t="s">
        <v>758</v>
      </c>
      <c r="C553" s="8">
        <v>12700</v>
      </c>
      <c r="D553" s="83">
        <f>Вода!P553</f>
        <v>0</v>
      </c>
      <c r="E553" s="83">
        <f>'Водоотведение ХВС'!P553</f>
        <v>0</v>
      </c>
      <c r="F553" s="83">
        <f>'Водоотведение ГВС'!P553</f>
        <v>0</v>
      </c>
    </row>
    <row r="554" spans="1:6" ht="15">
      <c r="A554" s="7">
        <v>551</v>
      </c>
      <c r="B554" s="94" t="s">
        <v>759</v>
      </c>
      <c r="C554" s="8">
        <v>12701</v>
      </c>
      <c r="D554" s="83">
        <f>Вода!P554</f>
        <v>4926.600000000001</v>
      </c>
      <c r="E554" s="83">
        <f>'Водоотведение ХВС'!P554</f>
        <v>0</v>
      </c>
      <c r="F554" s="83">
        <f>'Водоотведение ГВС'!P554</f>
        <v>0</v>
      </c>
    </row>
    <row r="555" spans="1:6" ht="15">
      <c r="A555" s="7">
        <v>552</v>
      </c>
      <c r="B555" s="94" t="s">
        <v>760</v>
      </c>
      <c r="C555" s="8">
        <v>12703</v>
      </c>
      <c r="D555" s="83">
        <f>Вода!P555</f>
        <v>5099.029999999999</v>
      </c>
      <c r="E555" s="83">
        <f>'Водоотведение ХВС'!P555</f>
        <v>0</v>
      </c>
      <c r="F555" s="83">
        <f>'Водоотведение ГВС'!P555</f>
        <v>0</v>
      </c>
    </row>
    <row r="556" spans="1:6" ht="15">
      <c r="A556" s="7">
        <v>553</v>
      </c>
      <c r="B556" s="94" t="s">
        <v>764</v>
      </c>
      <c r="C556" s="8">
        <v>12704</v>
      </c>
      <c r="D556" s="83">
        <f>Вода!P556</f>
        <v>47174.009999999995</v>
      </c>
      <c r="E556" s="83">
        <f>'Водоотведение ХВС'!P556</f>
        <v>0</v>
      </c>
      <c r="F556" s="83">
        <f>'Водоотведение ГВС'!P556</f>
        <v>0</v>
      </c>
    </row>
    <row r="557" spans="1:6" ht="15">
      <c r="A557" s="7">
        <v>554</v>
      </c>
      <c r="B557" s="94" t="s">
        <v>765</v>
      </c>
      <c r="C557" s="8">
        <v>12676</v>
      </c>
      <c r="D557" s="83">
        <f>Вода!P557</f>
        <v>0</v>
      </c>
      <c r="E557" s="83">
        <f>'Водоотведение ХВС'!P557</f>
        <v>0</v>
      </c>
      <c r="F557" s="83">
        <f>'Водоотведение ГВС'!P557</f>
        <v>0</v>
      </c>
    </row>
    <row r="558" spans="1:6" ht="15">
      <c r="A558" s="7">
        <v>555</v>
      </c>
      <c r="B558" s="94" t="s">
        <v>766</v>
      </c>
      <c r="C558" s="8">
        <v>12677</v>
      </c>
      <c r="D558" s="83">
        <f>Вода!P558</f>
        <v>0</v>
      </c>
      <c r="E558" s="83">
        <f>'Водоотведение ХВС'!P558</f>
        <v>0</v>
      </c>
      <c r="F558" s="83">
        <f>'Водоотведение ГВС'!P558</f>
        <v>0</v>
      </c>
    </row>
    <row r="559" spans="1:6" ht="15">
      <c r="A559" s="7">
        <v>556</v>
      </c>
      <c r="B559" s="94" t="s">
        <v>767</v>
      </c>
      <c r="C559" s="8">
        <v>21501</v>
      </c>
      <c r="D559" s="83">
        <f>Вода!P559</f>
        <v>0</v>
      </c>
      <c r="E559" s="83">
        <f>'Водоотведение ХВС'!P559</f>
        <v>0</v>
      </c>
      <c r="F559" s="83">
        <f>'Водоотведение ГВС'!P559</f>
        <v>0</v>
      </c>
    </row>
    <row r="560" spans="1:6" ht="15">
      <c r="A560" s="7">
        <v>557</v>
      </c>
      <c r="B560" s="94" t="s">
        <v>768</v>
      </c>
      <c r="C560" s="8">
        <v>21507</v>
      </c>
      <c r="D560" s="83">
        <f>Вода!P560</f>
        <v>1456.8600000000001</v>
      </c>
      <c r="E560" s="83">
        <f>'Водоотведение ХВС'!P560</f>
        <v>0</v>
      </c>
      <c r="F560" s="83">
        <f>'Водоотведение ГВС'!P560</f>
        <v>0</v>
      </c>
    </row>
    <row r="561" spans="1:6" ht="15">
      <c r="A561" s="7">
        <v>558</v>
      </c>
      <c r="B561" s="94" t="s">
        <v>769</v>
      </c>
      <c r="C561" s="8">
        <v>21510</v>
      </c>
      <c r="D561" s="83">
        <f>Вода!P561</f>
        <v>2549.51</v>
      </c>
      <c r="E561" s="83">
        <f>'Водоотведение ХВС'!P561</f>
        <v>0</v>
      </c>
      <c r="F561" s="83">
        <f>'Водоотведение ГВС'!P561</f>
        <v>0</v>
      </c>
    </row>
    <row r="562" spans="1:6" ht="15">
      <c r="A562" s="7">
        <v>559</v>
      </c>
      <c r="B562" s="94" t="s">
        <v>770</v>
      </c>
      <c r="C562" s="8">
        <v>21861</v>
      </c>
      <c r="D562" s="83">
        <f>Вода!P562</f>
        <v>0</v>
      </c>
      <c r="E562" s="83">
        <f>'Водоотведение ХВС'!P562</f>
        <v>0</v>
      </c>
      <c r="F562" s="83">
        <f>'Водоотведение ГВС'!P562</f>
        <v>0</v>
      </c>
    </row>
    <row r="563" spans="1:6" ht="15">
      <c r="A563" s="7">
        <v>560</v>
      </c>
      <c r="B563" s="94" t="s">
        <v>771</v>
      </c>
      <c r="C563" s="8">
        <v>21862</v>
      </c>
      <c r="D563" s="83">
        <f>Вода!P563</f>
        <v>0</v>
      </c>
      <c r="E563" s="83">
        <f>'Водоотведение ХВС'!P563</f>
        <v>0</v>
      </c>
      <c r="F563" s="83">
        <f>'Водоотведение ГВС'!P563</f>
        <v>0</v>
      </c>
    </row>
    <row r="564" spans="1:6" ht="15">
      <c r="A564" s="7">
        <v>561</v>
      </c>
      <c r="B564" s="94" t="s">
        <v>772</v>
      </c>
      <c r="C564" s="8">
        <v>21863</v>
      </c>
      <c r="D564" s="83">
        <f>Вода!P564</f>
        <v>0</v>
      </c>
      <c r="E564" s="83">
        <f>'Водоотведение ХВС'!P564</f>
        <v>0</v>
      </c>
      <c r="F564" s="83">
        <f>'Водоотведение ГВС'!P564</f>
        <v>0</v>
      </c>
    </row>
    <row r="565" spans="1:6" ht="15">
      <c r="A565" s="7">
        <v>562</v>
      </c>
      <c r="B565" s="94" t="s">
        <v>773</v>
      </c>
      <c r="C565" s="8">
        <v>21865</v>
      </c>
      <c r="D565" s="83">
        <f>Вода!P565</f>
        <v>0</v>
      </c>
      <c r="E565" s="83">
        <f>'Водоотведение ХВС'!P565</f>
        <v>0</v>
      </c>
      <c r="F565" s="83">
        <f>'Водоотведение ГВС'!P565</f>
        <v>0</v>
      </c>
    </row>
    <row r="566" spans="1:6" ht="15">
      <c r="A566" s="7">
        <v>563</v>
      </c>
      <c r="B566" s="94" t="s">
        <v>774</v>
      </c>
      <c r="C566" s="8">
        <v>22176</v>
      </c>
      <c r="D566" s="83">
        <f>Вода!P566</f>
        <v>7959.36</v>
      </c>
      <c r="E566" s="83">
        <f>'Водоотведение ХВС'!P566</f>
        <v>7959.36</v>
      </c>
      <c r="F566" s="83">
        <f>'Водоотведение ГВС'!P566</f>
        <v>0</v>
      </c>
    </row>
    <row r="567" spans="1:6" ht="15">
      <c r="A567" s="7">
        <v>564</v>
      </c>
      <c r="B567" s="94" t="s">
        <v>775</v>
      </c>
      <c r="C567" s="8">
        <v>22184</v>
      </c>
      <c r="D567" s="83">
        <f>Вода!P567</f>
        <v>5969.52</v>
      </c>
      <c r="E567" s="83">
        <f>'Водоотведение ХВС'!P567</f>
        <v>5969.52</v>
      </c>
      <c r="F567" s="83">
        <f>'Водоотведение ГВС'!P567</f>
        <v>0</v>
      </c>
    </row>
    <row r="568" spans="1:6" ht="15">
      <c r="A568" s="7">
        <v>565</v>
      </c>
      <c r="B568" s="94" t="s">
        <v>776</v>
      </c>
      <c r="C568" s="8">
        <v>22177</v>
      </c>
      <c r="D568" s="83">
        <f>Вода!P568</f>
        <v>6964.5</v>
      </c>
      <c r="E568" s="83">
        <f>'Водоотведение ХВС'!P568</f>
        <v>6964.5</v>
      </c>
      <c r="F568" s="83">
        <f>'Водоотведение ГВС'!P568</f>
        <v>0</v>
      </c>
    </row>
    <row r="569" spans="1:6" ht="15">
      <c r="A569" s="7">
        <v>566</v>
      </c>
      <c r="B569" s="94" t="s">
        <v>777</v>
      </c>
      <c r="C569" s="8">
        <v>22178</v>
      </c>
      <c r="D569" s="83">
        <f>Вода!P569</f>
        <v>7959.36</v>
      </c>
      <c r="E569" s="83">
        <f>'Водоотведение ХВС'!P569</f>
        <v>7959.3552</v>
      </c>
      <c r="F569" s="83">
        <f>'Водоотведение ГВС'!P569</f>
        <v>0</v>
      </c>
    </row>
    <row r="570" spans="1:6" ht="15">
      <c r="A570" s="7">
        <v>567</v>
      </c>
      <c r="B570" s="94" t="s">
        <v>778</v>
      </c>
      <c r="C570" s="8">
        <v>22186</v>
      </c>
      <c r="D570" s="83">
        <f>Вода!P570</f>
        <v>3979.68</v>
      </c>
      <c r="E570" s="83">
        <f>'Водоотведение ХВС'!P570</f>
        <v>2656.56</v>
      </c>
      <c r="F570" s="83">
        <f>'Водоотведение ГВС'!P570</f>
        <v>0</v>
      </c>
    </row>
    <row r="571" spans="1:6" ht="15">
      <c r="A571" s="7">
        <v>568</v>
      </c>
      <c r="B571" s="94" t="s">
        <v>779</v>
      </c>
      <c r="C571" s="8">
        <v>22187</v>
      </c>
      <c r="D571" s="83">
        <f>Вода!P571</f>
        <v>9949.140000000001</v>
      </c>
      <c r="E571" s="83">
        <f>'Водоотведение ХВС'!P571</f>
        <v>9949.144</v>
      </c>
      <c r="F571" s="83">
        <f>'Водоотведение ГВС'!P571</f>
        <v>0</v>
      </c>
    </row>
    <row r="572" spans="1:6" ht="15">
      <c r="A572" s="7">
        <v>569</v>
      </c>
      <c r="B572" s="94" t="s">
        <v>780</v>
      </c>
      <c r="C572" s="8">
        <v>22179</v>
      </c>
      <c r="D572" s="83">
        <f>Вода!P572</f>
        <v>10944.239999999998</v>
      </c>
      <c r="E572" s="83">
        <f>'Водоотведение ХВС'!P572</f>
        <v>10944.239999999998</v>
      </c>
      <c r="F572" s="83">
        <f>'Водоотведение ГВС'!P572</f>
        <v>0</v>
      </c>
    </row>
    <row r="573" spans="1:6" ht="15">
      <c r="A573" s="7">
        <v>570</v>
      </c>
      <c r="B573" s="94" t="s">
        <v>781</v>
      </c>
      <c r="C573" s="8">
        <v>22180</v>
      </c>
      <c r="D573" s="83">
        <f>Вода!P573</f>
        <v>15918.66</v>
      </c>
      <c r="E573" s="83">
        <f>'Водоотведение ХВС'!P573</f>
        <v>15918.66</v>
      </c>
      <c r="F573" s="83">
        <f>'Водоотведение ГВС'!P573</f>
        <v>0</v>
      </c>
    </row>
    <row r="574" spans="1:6" ht="15">
      <c r="A574" s="7">
        <v>571</v>
      </c>
      <c r="B574" s="94" t="s">
        <v>782</v>
      </c>
      <c r="C574" s="8">
        <v>22181</v>
      </c>
      <c r="D574" s="83">
        <f>Вода!P574</f>
        <v>7959.36</v>
      </c>
      <c r="E574" s="83">
        <f>'Водоотведение ХВС'!P574</f>
        <v>7959.36</v>
      </c>
      <c r="F574" s="83">
        <f>'Водоотведение ГВС'!P574</f>
        <v>0</v>
      </c>
    </row>
    <row r="575" spans="1:6" ht="15">
      <c r="A575" s="7">
        <v>572</v>
      </c>
      <c r="B575" s="94" t="s">
        <v>783</v>
      </c>
      <c r="C575" s="8">
        <v>22182</v>
      </c>
      <c r="D575" s="83">
        <f>Вода!P575</f>
        <v>8954.400000000001</v>
      </c>
      <c r="E575" s="83">
        <f>'Водоотведение ХВС'!P575</f>
        <v>8954.400000000001</v>
      </c>
      <c r="F575" s="83">
        <f>'Водоотведение ГВС'!P575</f>
        <v>0</v>
      </c>
    </row>
    <row r="576" spans="1:6" ht="15">
      <c r="A576" s="7">
        <v>573</v>
      </c>
      <c r="B576" s="94" t="s">
        <v>784</v>
      </c>
      <c r="C576" s="8">
        <v>22183</v>
      </c>
      <c r="D576" s="83">
        <f>Вода!P576</f>
        <v>8954.400000000001</v>
      </c>
      <c r="E576" s="83">
        <f>'Водоотведение ХВС'!P576</f>
        <v>8954.400000000001</v>
      </c>
      <c r="F576" s="83">
        <f>'Водоотведение ГВС'!P576</f>
        <v>0</v>
      </c>
    </row>
    <row r="577" spans="1:6" ht="15">
      <c r="A577" s="7">
        <v>574</v>
      </c>
      <c r="B577" s="94" t="s">
        <v>785</v>
      </c>
      <c r="C577" s="8">
        <v>22174</v>
      </c>
      <c r="D577" s="83">
        <f>Вода!P577</f>
        <v>58998.64</v>
      </c>
      <c r="E577" s="83">
        <f>'Водоотведение ХВС'!P577</f>
        <v>58998.65</v>
      </c>
      <c r="F577" s="83">
        <f>'Водоотведение ГВС'!P577</f>
        <v>0</v>
      </c>
    </row>
    <row r="578" spans="1:6" ht="15">
      <c r="A578" s="7">
        <v>575</v>
      </c>
      <c r="B578" s="94" t="s">
        <v>786</v>
      </c>
      <c r="C578" s="8">
        <v>22175</v>
      </c>
      <c r="D578" s="83">
        <f>Вода!P578</f>
        <v>2387.8199999999997</v>
      </c>
      <c r="E578" s="83">
        <f>'Водоотведение ХВС'!P578</f>
        <v>2387.8199999999997</v>
      </c>
      <c r="F578" s="83">
        <f>'Водоотведение ГВС'!P578</f>
        <v>0</v>
      </c>
    </row>
    <row r="579" spans="1:6" ht="15">
      <c r="A579" s="7">
        <v>576</v>
      </c>
      <c r="B579" s="94" t="s">
        <v>787</v>
      </c>
      <c r="C579" s="8">
        <v>12163</v>
      </c>
      <c r="D579" s="83">
        <f>Вода!P579</f>
        <v>4699.06</v>
      </c>
      <c r="E579" s="83">
        <f>'Водоотведение ХВС'!P579</f>
        <v>0</v>
      </c>
      <c r="F579" s="83">
        <f>'Водоотведение ГВС'!P579</f>
        <v>0</v>
      </c>
    </row>
    <row r="580" spans="1:6" ht="15">
      <c r="A580" s="7">
        <v>577</v>
      </c>
      <c r="B580" s="94" t="s">
        <v>788</v>
      </c>
      <c r="C580" s="8">
        <v>12157</v>
      </c>
      <c r="D580" s="83">
        <f>Вода!P580</f>
        <v>4438.0599999999995</v>
      </c>
      <c r="E580" s="83">
        <f>'Водоотведение ХВС'!P580</f>
        <v>0</v>
      </c>
      <c r="F580" s="83">
        <f>'Водоотведение ГВС'!P580</f>
        <v>0</v>
      </c>
    </row>
    <row r="581" spans="1:6" ht="15">
      <c r="A581" s="7">
        <v>578</v>
      </c>
      <c r="B581" s="94" t="s">
        <v>789</v>
      </c>
      <c r="C581" s="8">
        <v>21799</v>
      </c>
      <c r="D581" s="83">
        <f>Вода!P581</f>
        <v>2185.3300000000004</v>
      </c>
      <c r="E581" s="83">
        <f>'Водоотведение ХВС'!P581</f>
        <v>2185.326856</v>
      </c>
      <c r="F581" s="83">
        <f>'Водоотведение ГВС'!P581</f>
        <v>0</v>
      </c>
    </row>
    <row r="582" spans="1:6" ht="15">
      <c r="A582" s="7">
        <v>579</v>
      </c>
      <c r="B582" s="94" t="s">
        <v>790</v>
      </c>
      <c r="C582" s="8">
        <v>21807</v>
      </c>
      <c r="D582" s="83">
        <f>Вода!P582</f>
        <v>2185.32</v>
      </c>
      <c r="E582" s="83">
        <f>'Водоотведение ХВС'!P582</f>
        <v>0</v>
      </c>
      <c r="F582" s="83">
        <f>'Водоотведение ГВС'!P582</f>
        <v>0</v>
      </c>
    </row>
    <row r="583" spans="1:6" ht="15">
      <c r="A583" s="7">
        <v>580</v>
      </c>
      <c r="B583" s="94" t="s">
        <v>791</v>
      </c>
      <c r="C583" s="8">
        <v>21809</v>
      </c>
      <c r="D583" s="83">
        <f>Вода!P583</f>
        <v>2844.1</v>
      </c>
      <c r="E583" s="83">
        <f>'Водоотведение ХВС'!P583</f>
        <v>0</v>
      </c>
      <c r="F583" s="83">
        <f>'Водоотведение ГВС'!P583</f>
        <v>0</v>
      </c>
    </row>
    <row r="584" spans="1:6" ht="15">
      <c r="A584" s="7">
        <v>581</v>
      </c>
      <c r="B584" s="94" t="s">
        <v>792</v>
      </c>
      <c r="C584" s="8">
        <v>22163</v>
      </c>
      <c r="D584" s="83">
        <f>Вода!P584</f>
        <v>2387.8199999999997</v>
      </c>
      <c r="E584" s="83">
        <f>'Водоотведение ХВС'!P584</f>
        <v>0</v>
      </c>
      <c r="F584" s="83">
        <f>'Водоотведение ГВС'!P584</f>
        <v>0</v>
      </c>
    </row>
    <row r="585" spans="1:6" ht="15">
      <c r="A585" s="7">
        <v>582</v>
      </c>
      <c r="B585" s="94" t="s">
        <v>793</v>
      </c>
      <c r="C585" s="8">
        <v>22161</v>
      </c>
      <c r="D585" s="83">
        <f>Вода!P585</f>
        <v>2387.8199999999997</v>
      </c>
      <c r="E585" s="83">
        <f>'Водоотведение ХВС'!P585</f>
        <v>0</v>
      </c>
      <c r="F585" s="83">
        <f>'Водоотведение ГВС'!P585</f>
        <v>0</v>
      </c>
    </row>
    <row r="586" spans="1:6" ht="15">
      <c r="A586" s="7">
        <v>583</v>
      </c>
      <c r="B586" s="94" t="s">
        <v>794</v>
      </c>
      <c r="C586" s="8">
        <v>22164</v>
      </c>
      <c r="D586" s="83">
        <f>Вода!P586</f>
        <v>2387.8199999999997</v>
      </c>
      <c r="E586" s="83">
        <f>'Водоотведение ХВС'!P586</f>
        <v>0</v>
      </c>
      <c r="F586" s="83">
        <f>'Водоотведение ГВС'!P586</f>
        <v>0</v>
      </c>
    </row>
    <row r="587" spans="1:6" ht="15">
      <c r="A587" s="7">
        <v>584</v>
      </c>
      <c r="B587" s="94" t="s">
        <v>795</v>
      </c>
      <c r="C587" s="8">
        <v>10001</v>
      </c>
      <c r="D587" s="83">
        <f>Вода!P587</f>
        <v>0</v>
      </c>
      <c r="E587" s="83">
        <f>'Водоотведение ХВС'!P587</f>
        <v>0</v>
      </c>
      <c r="F587" s="83">
        <f>'Водоотведение ГВС'!P587</f>
        <v>0</v>
      </c>
    </row>
    <row r="588" spans="1:6" ht="15">
      <c r="A588" s="7">
        <v>585</v>
      </c>
      <c r="B588" s="94" t="s">
        <v>796</v>
      </c>
      <c r="C588" s="8">
        <v>10002</v>
      </c>
      <c r="D588" s="83">
        <f>Вода!P588</f>
        <v>0</v>
      </c>
      <c r="E588" s="83">
        <f>'Водоотведение ХВС'!P588</f>
        <v>0</v>
      </c>
      <c r="F588" s="83">
        <f>'Водоотведение ГВС'!P588</f>
        <v>0</v>
      </c>
    </row>
    <row r="589" spans="1:6" ht="15">
      <c r="A589" s="7">
        <v>586</v>
      </c>
      <c r="B589" s="94" t="s">
        <v>797</v>
      </c>
      <c r="C589" s="8">
        <v>10003</v>
      </c>
      <c r="D589" s="83">
        <f>Вода!P589</f>
        <v>0</v>
      </c>
      <c r="E589" s="83">
        <f>'Водоотведение ХВС'!P589</f>
        <v>0</v>
      </c>
      <c r="F589" s="83">
        <f>'Водоотведение ГВС'!P589</f>
        <v>0</v>
      </c>
    </row>
    <row r="590" spans="1:6" ht="15">
      <c r="A590" s="7">
        <v>587</v>
      </c>
      <c r="B590" s="94" t="s">
        <v>798</v>
      </c>
      <c r="C590" s="8">
        <v>10004</v>
      </c>
      <c r="D590" s="83">
        <f>Вода!P590</f>
        <v>0</v>
      </c>
      <c r="E590" s="83">
        <f>'Водоотведение ХВС'!P590</f>
        <v>0</v>
      </c>
      <c r="F590" s="83">
        <f>'Водоотведение ГВС'!P590</f>
        <v>0</v>
      </c>
    </row>
    <row r="591" spans="1:6" ht="15">
      <c r="A591" s="7">
        <v>588</v>
      </c>
      <c r="B591" s="94" t="s">
        <v>761</v>
      </c>
      <c r="C591" s="8"/>
      <c r="D591" s="83">
        <f>Вода!P591</f>
        <v>0</v>
      </c>
      <c r="E591" s="83">
        <f>'Водоотведение ХВС'!P591</f>
        <v>0</v>
      </c>
      <c r="F591" s="83">
        <f>'Водоотведение ГВС'!P591</f>
        <v>0</v>
      </c>
    </row>
    <row r="592" spans="1:6" ht="15">
      <c r="A592" s="7">
        <v>589</v>
      </c>
      <c r="B592" s="94" t="s">
        <v>762</v>
      </c>
      <c r="C592" s="8"/>
      <c r="D592" s="83">
        <f>Вода!P592</f>
        <v>0</v>
      </c>
      <c r="E592" s="83">
        <f>'Водоотведение ХВС'!P592</f>
        <v>0</v>
      </c>
      <c r="F592" s="83">
        <f>'Водоотведение ГВС'!P592</f>
        <v>0</v>
      </c>
    </row>
    <row r="593" spans="1:6" ht="15">
      <c r="A593" s="7">
        <v>590</v>
      </c>
      <c r="B593" s="94" t="s">
        <v>932</v>
      </c>
      <c r="C593" s="8"/>
      <c r="D593" s="83">
        <f>Вода!P593</f>
        <v>0</v>
      </c>
      <c r="E593" s="83">
        <f>'Водоотведение ХВС'!P593</f>
        <v>0</v>
      </c>
      <c r="F593" s="83">
        <f>'Водоотведение ГВС'!P593</f>
        <v>0</v>
      </c>
    </row>
    <row r="594" spans="1:6" ht="15">
      <c r="A594" s="7">
        <v>591</v>
      </c>
      <c r="B594" s="94" t="s">
        <v>933</v>
      </c>
      <c r="C594" s="8"/>
      <c r="D594" s="83">
        <f>Вода!P594</f>
        <v>0</v>
      </c>
      <c r="E594" s="83">
        <f>'Водоотведение ХВС'!P594</f>
        <v>0</v>
      </c>
      <c r="F594" s="83">
        <f>'Водоотведение ГВС'!P594</f>
        <v>0</v>
      </c>
    </row>
    <row r="595" spans="1:6" ht="15">
      <c r="A595" s="7">
        <v>592</v>
      </c>
      <c r="B595" s="94" t="s">
        <v>931</v>
      </c>
      <c r="C595" s="8"/>
      <c r="D595" s="83">
        <f>Вода!P595</f>
        <v>0</v>
      </c>
      <c r="E595" s="83">
        <f>'Водоотведение ХВС'!P595</f>
        <v>0</v>
      </c>
      <c r="F595" s="83">
        <f>'Водоотведение ГВС'!P595</f>
        <v>0</v>
      </c>
    </row>
    <row r="596" spans="1:6" ht="15">
      <c r="A596" s="7">
        <v>593</v>
      </c>
      <c r="B596" s="94" t="s">
        <v>763</v>
      </c>
      <c r="C596" s="8"/>
      <c r="D596" s="83">
        <f>Вода!P596</f>
        <v>0</v>
      </c>
      <c r="E596" s="83">
        <f>'Водоотведение ХВС'!P596</f>
        <v>0</v>
      </c>
      <c r="F596" s="83">
        <f>'Водоотведение ГВС'!P596</f>
        <v>0</v>
      </c>
    </row>
    <row r="597" spans="1:6" ht="15">
      <c r="A597" s="7">
        <v>594</v>
      </c>
      <c r="B597" s="94" t="s">
        <v>934</v>
      </c>
      <c r="C597" s="8"/>
      <c r="D597" s="83">
        <v>0</v>
      </c>
      <c r="E597" s="83">
        <v>0</v>
      </c>
      <c r="F597" s="83">
        <v>0</v>
      </c>
    </row>
    <row r="598" spans="1:12" ht="16.5" thickBot="1">
      <c r="A598" s="17"/>
      <c r="B598" s="96" t="s">
        <v>826</v>
      </c>
      <c r="C598" s="8"/>
      <c r="D598" s="91">
        <f>SUM(D4:D590)</f>
        <v>29030552.989023603</v>
      </c>
      <c r="E598" s="91">
        <f>SUM(E4:E590)</f>
        <v>27901424.047752183</v>
      </c>
      <c r="F598" s="92">
        <f>SUM(F4:F590)</f>
        <v>16226166.978695203</v>
      </c>
      <c r="G598" s="13"/>
      <c r="H598" s="14"/>
      <c r="I598" s="15"/>
      <c r="J598" s="15"/>
      <c r="K598" s="15"/>
      <c r="L598" s="16"/>
    </row>
    <row r="599" ht="15">
      <c r="A599" s="3"/>
    </row>
    <row r="600" ht="15">
      <c r="A600" s="3"/>
    </row>
    <row r="601" ht="15">
      <c r="A601" s="3"/>
    </row>
    <row r="602" ht="15">
      <c r="A602" s="3"/>
    </row>
    <row r="603" ht="15">
      <c r="A603" s="3"/>
    </row>
    <row r="604" ht="15">
      <c r="A604" s="3"/>
    </row>
    <row r="605" ht="15">
      <c r="A605" s="3"/>
    </row>
    <row r="606" ht="15">
      <c r="A606" s="3"/>
    </row>
    <row r="607" ht="15">
      <c r="A607" s="3"/>
    </row>
    <row r="608" ht="15">
      <c r="A608" s="3"/>
    </row>
    <row r="609" ht="15">
      <c r="A609" s="3"/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600" sqref="P600"/>
    </sheetView>
  </sheetViews>
  <sheetFormatPr defaultColWidth="9.00390625" defaultRowHeight="12.75"/>
  <cols>
    <col min="1" max="1" width="5.375" style="2" customWidth="1"/>
    <col min="2" max="2" width="55.625" style="97" customWidth="1"/>
    <col min="3" max="3" width="14.125" style="2" customWidth="1"/>
    <col min="4" max="4" width="16.625" style="73" customWidth="1"/>
    <col min="5" max="5" width="14.625" style="73" customWidth="1"/>
    <col min="6" max="6" width="15.625" style="73" customWidth="1"/>
    <col min="7" max="7" width="15.00390625" style="73" customWidth="1"/>
    <col min="8" max="8" width="14.625" style="99" customWidth="1"/>
    <col min="9" max="10" width="14.875" style="73" customWidth="1"/>
    <col min="11" max="11" width="14.375" style="73" customWidth="1"/>
    <col min="12" max="12" width="16.00390625" style="73" customWidth="1"/>
    <col min="13" max="13" width="17.125" style="73" customWidth="1"/>
    <col min="14" max="14" width="16.125" style="73" customWidth="1"/>
    <col min="15" max="15" width="15.625" style="73" customWidth="1"/>
    <col min="16" max="16" width="17.00390625" style="84" customWidth="1"/>
    <col min="17" max="25" width="0" style="0" hidden="1" customWidth="1"/>
    <col min="26" max="26" width="55.375" style="0" hidden="1" customWidth="1"/>
    <col min="27" max="27" width="12.75390625" style="83" hidden="1" customWidth="1"/>
    <col min="28" max="29" width="12.625" style="83" hidden="1" customWidth="1"/>
  </cols>
  <sheetData>
    <row r="1" spans="2:15" ht="15.75">
      <c r="B1" s="101" t="s">
        <v>809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ht="15.75"/>
    <row r="3" spans="1:16" ht="15.75">
      <c r="A3" s="4" t="s">
        <v>219</v>
      </c>
      <c r="B3" s="93" t="s">
        <v>218</v>
      </c>
      <c r="C3" s="5" t="s">
        <v>220</v>
      </c>
      <c r="D3" s="1" t="s">
        <v>810</v>
      </c>
      <c r="E3" s="1" t="s">
        <v>811</v>
      </c>
      <c r="F3" s="1" t="s">
        <v>812</v>
      </c>
      <c r="G3" s="1" t="s">
        <v>813</v>
      </c>
      <c r="H3" s="6" t="s">
        <v>814</v>
      </c>
      <c r="I3" s="1" t="s">
        <v>815</v>
      </c>
      <c r="J3" s="1" t="s">
        <v>816</v>
      </c>
      <c r="K3" s="1" t="s">
        <v>817</v>
      </c>
      <c r="L3" s="1" t="s">
        <v>818</v>
      </c>
      <c r="M3" s="1" t="s">
        <v>819</v>
      </c>
      <c r="N3" s="1" t="s">
        <v>820</v>
      </c>
      <c r="O3" s="1" t="s">
        <v>821</v>
      </c>
      <c r="P3" s="6" t="s">
        <v>822</v>
      </c>
    </row>
    <row r="4" spans="1:29" ht="15.75">
      <c r="A4" s="7">
        <v>1</v>
      </c>
      <c r="B4" s="94" t="s">
        <v>221</v>
      </c>
      <c r="C4" s="8">
        <v>21602</v>
      </c>
      <c r="D4" s="83">
        <v>58.68895199999999</v>
      </c>
      <c r="E4" s="83">
        <v>54.91</v>
      </c>
      <c r="F4" s="83">
        <v>58.69</v>
      </c>
      <c r="G4" s="83">
        <v>56.79</v>
      </c>
      <c r="H4" s="22">
        <v>58.68895199999999</v>
      </c>
      <c r="I4" s="83">
        <v>56.79</v>
      </c>
      <c r="J4" s="83">
        <v>62.2</v>
      </c>
      <c r="K4" s="83">
        <v>62.2</v>
      </c>
      <c r="L4" s="83">
        <v>63.8</v>
      </c>
      <c r="M4" s="83">
        <v>65.93</v>
      </c>
      <c r="N4" s="83">
        <v>63.8</v>
      </c>
      <c r="O4" s="83">
        <v>65.93</v>
      </c>
      <c r="P4" s="1">
        <f>D4+E4+F4+G4+H4+I4+J4+K4+L4+M4+N4+O4</f>
        <v>728.4179039999999</v>
      </c>
      <c r="Q4" s="19">
        <v>2927.61</v>
      </c>
      <c r="R4" s="20">
        <v>164</v>
      </c>
      <c r="S4" s="21">
        <v>1</v>
      </c>
      <c r="T4" s="22">
        <v>220</v>
      </c>
      <c r="U4" s="23">
        <f>R4*T4*30.5/1000</f>
        <v>1100.44</v>
      </c>
      <c r="V4" s="24">
        <v>1125.3</v>
      </c>
      <c r="W4" s="25">
        <v>0</v>
      </c>
      <c r="X4" s="24">
        <v>1125.3</v>
      </c>
      <c r="Y4" s="26">
        <v>441.908</v>
      </c>
      <c r="Z4" s="18" t="s">
        <v>831</v>
      </c>
      <c r="AA4" s="83">
        <v>17753.417979999995</v>
      </c>
      <c r="AB4" s="83">
        <v>17753.417979999995</v>
      </c>
      <c r="AC4" s="83">
        <v>6971.805752799999</v>
      </c>
    </row>
    <row r="5" spans="1:29" ht="15.75">
      <c r="A5" s="7">
        <v>2</v>
      </c>
      <c r="B5" s="94" t="s">
        <v>222</v>
      </c>
      <c r="C5" s="8">
        <v>21600</v>
      </c>
      <c r="D5" s="83">
        <v>234.75580799999997</v>
      </c>
      <c r="E5" s="83">
        <v>219.61</v>
      </c>
      <c r="F5" s="83">
        <v>234.76</v>
      </c>
      <c r="G5" s="83">
        <v>227.18</v>
      </c>
      <c r="H5" s="22">
        <v>234.75580799999997</v>
      </c>
      <c r="I5" s="83">
        <v>198.78</v>
      </c>
      <c r="J5" s="83">
        <v>217.7</v>
      </c>
      <c r="K5" s="83">
        <v>217.7</v>
      </c>
      <c r="L5" s="83">
        <v>223.32</v>
      </c>
      <c r="M5" s="83">
        <v>0</v>
      </c>
      <c r="N5" s="83">
        <v>0</v>
      </c>
      <c r="O5" s="83">
        <v>0</v>
      </c>
      <c r="P5" s="1">
        <f aca="true" t="shared" si="0" ref="P5:P68">D5+E5+F5+G5+H5+I5+J5+K5+L5+M5+N5+O5</f>
        <v>2008.561616</v>
      </c>
      <c r="Q5" s="19">
        <v>1224.41</v>
      </c>
      <c r="R5" s="20">
        <v>88</v>
      </c>
      <c r="S5" s="21">
        <v>1</v>
      </c>
      <c r="T5" s="22">
        <v>220</v>
      </c>
      <c r="U5" s="23">
        <f>R5*T5*30.5/1000</f>
        <v>590.48</v>
      </c>
      <c r="V5" s="24">
        <v>579.7</v>
      </c>
      <c r="W5" s="25">
        <v>0</v>
      </c>
      <c r="X5" s="24">
        <v>579.7</v>
      </c>
      <c r="Y5" s="26">
        <v>181.265</v>
      </c>
      <c r="Z5" s="18" t="s">
        <v>832</v>
      </c>
      <c r="AA5" s="83">
        <v>9145.69502</v>
      </c>
      <c r="AB5" s="83">
        <v>9145.69502</v>
      </c>
      <c r="AC5" s="83">
        <v>2859.7453989999995</v>
      </c>
    </row>
    <row r="6" spans="1:29" ht="15.75">
      <c r="A6" s="7">
        <v>3</v>
      </c>
      <c r="B6" s="94" t="s">
        <v>223</v>
      </c>
      <c r="C6" s="8">
        <v>21610</v>
      </c>
      <c r="D6" s="83">
        <v>322.789236</v>
      </c>
      <c r="E6" s="83">
        <v>301.96</v>
      </c>
      <c r="F6" s="83">
        <v>322.79</v>
      </c>
      <c r="G6" s="83">
        <v>312.38</v>
      </c>
      <c r="H6" s="22">
        <v>322.79</v>
      </c>
      <c r="I6" s="83">
        <v>312.38</v>
      </c>
      <c r="J6" s="83">
        <v>342.11</v>
      </c>
      <c r="K6" s="83">
        <v>342.11</v>
      </c>
      <c r="L6" s="83">
        <v>350.93</v>
      </c>
      <c r="M6" s="83">
        <v>362.63</v>
      </c>
      <c r="N6" s="83">
        <v>350.93</v>
      </c>
      <c r="O6" s="83">
        <v>362.63</v>
      </c>
      <c r="P6" s="1">
        <f t="shared" si="0"/>
        <v>4006.4292360000004</v>
      </c>
      <c r="Q6" s="19">
        <v>1220.65</v>
      </c>
      <c r="R6" s="20">
        <v>69</v>
      </c>
      <c r="S6" s="21">
        <v>1</v>
      </c>
      <c r="T6" s="22">
        <v>220</v>
      </c>
      <c r="U6" s="23">
        <f>R6*T6*30.5/1000</f>
        <v>462.99</v>
      </c>
      <c r="V6" s="24">
        <v>504.68</v>
      </c>
      <c r="W6" s="25">
        <v>0</v>
      </c>
      <c r="X6" s="24">
        <v>504.68</v>
      </c>
      <c r="Y6" s="26">
        <v>190.816</v>
      </c>
      <c r="Z6" s="18" t="s">
        <v>833</v>
      </c>
      <c r="AA6" s="83">
        <v>7962.134487999999</v>
      </c>
      <c r="AB6" s="83">
        <v>7962.134487999999</v>
      </c>
      <c r="AC6" s="83">
        <v>3010.4277055999996</v>
      </c>
    </row>
    <row r="7" spans="1:29" ht="15.75">
      <c r="A7" s="7">
        <v>4</v>
      </c>
      <c r="B7" s="94" t="s">
        <v>224</v>
      </c>
      <c r="C7" s="8">
        <v>21612</v>
      </c>
      <c r="D7" s="83">
        <v>88.03</v>
      </c>
      <c r="E7" s="83">
        <v>82.35</v>
      </c>
      <c r="F7" s="83">
        <v>88.03</v>
      </c>
      <c r="G7" s="83">
        <v>85.2</v>
      </c>
      <c r="H7" s="22">
        <v>88.03</v>
      </c>
      <c r="I7" s="83">
        <v>85.2</v>
      </c>
      <c r="J7" s="83">
        <v>93.3</v>
      </c>
      <c r="K7" s="83">
        <v>93.3</v>
      </c>
      <c r="L7" s="83">
        <v>95.71</v>
      </c>
      <c r="M7" s="83">
        <v>98.9</v>
      </c>
      <c r="N7" s="83">
        <v>95.71</v>
      </c>
      <c r="O7" s="83">
        <v>98.9</v>
      </c>
      <c r="P7" s="1">
        <f t="shared" si="0"/>
        <v>1092.66</v>
      </c>
      <c r="Q7" s="19">
        <v>818.2</v>
      </c>
      <c r="R7" s="20">
        <v>42</v>
      </c>
      <c r="S7" s="21">
        <v>1</v>
      </c>
      <c r="T7" s="22">
        <v>220</v>
      </c>
      <c r="U7" s="23">
        <f>R7*T7*30.5/1000</f>
        <v>281.82</v>
      </c>
      <c r="V7" s="24">
        <v>272.8</v>
      </c>
      <c r="W7" s="25">
        <v>0</v>
      </c>
      <c r="X7" s="24">
        <v>272.8</v>
      </c>
      <c r="Y7" s="26">
        <v>78.552</v>
      </c>
      <c r="Z7" s="18" t="s">
        <v>834</v>
      </c>
      <c r="AA7" s="83">
        <v>4303.8564799999995</v>
      </c>
      <c r="AB7" s="83">
        <v>4303.8564799999995</v>
      </c>
      <c r="AC7" s="83">
        <v>1239.2834832</v>
      </c>
    </row>
    <row r="8" spans="1:29" ht="15.75">
      <c r="A8" s="7">
        <v>5</v>
      </c>
      <c r="B8" s="94" t="s">
        <v>225</v>
      </c>
      <c r="C8" s="8">
        <v>21606</v>
      </c>
      <c r="D8" s="83">
        <v>528.2005679999999</v>
      </c>
      <c r="E8" s="83">
        <v>494.13</v>
      </c>
      <c r="F8" s="83">
        <v>528.2</v>
      </c>
      <c r="G8" s="83">
        <v>511.16</v>
      </c>
      <c r="H8" s="22">
        <v>528.2005679999999</v>
      </c>
      <c r="I8" s="83">
        <v>511.16</v>
      </c>
      <c r="J8" s="83">
        <v>559.8</v>
      </c>
      <c r="K8" s="83">
        <v>559.8</v>
      </c>
      <c r="L8" s="83">
        <v>542.34</v>
      </c>
      <c r="M8" s="83">
        <v>560.42</v>
      </c>
      <c r="N8" s="83">
        <v>542.34</v>
      </c>
      <c r="O8" s="83">
        <v>560.42</v>
      </c>
      <c r="P8" s="1">
        <f t="shared" si="0"/>
        <v>6426.171136</v>
      </c>
      <c r="Q8" s="27">
        <f>SUM(Q4:Q7)</f>
        <v>6190.87</v>
      </c>
      <c r="R8" s="28">
        <f>SUM(R4:R7)</f>
        <v>363</v>
      </c>
      <c r="S8" s="21"/>
      <c r="T8" s="20"/>
      <c r="U8" s="29">
        <f>SUM(U4:U7)</f>
        <v>2435.73</v>
      </c>
      <c r="V8" s="30">
        <f>SUM(V4:V7)</f>
        <v>2482.48</v>
      </c>
      <c r="W8" s="25">
        <f>SUM(W4:W7)</f>
        <v>0</v>
      </c>
      <c r="X8" s="30">
        <f>SUBTOTAL(9,X4:X7)</f>
        <v>2482.48</v>
      </c>
      <c r="Y8" s="31">
        <v>892.541</v>
      </c>
      <c r="Z8" s="74" t="s">
        <v>835</v>
      </c>
      <c r="AA8" s="83">
        <v>39165.103967999996</v>
      </c>
      <c r="AB8" s="83">
        <v>39165.103967999996</v>
      </c>
      <c r="AC8" s="83">
        <v>14081.262340599998</v>
      </c>
    </row>
    <row r="9" spans="1:28" ht="15.75">
      <c r="A9" s="7">
        <v>6</v>
      </c>
      <c r="B9" s="94" t="s">
        <v>226</v>
      </c>
      <c r="C9" s="8">
        <v>21607</v>
      </c>
      <c r="D9" s="83">
        <v>117.36790399999998</v>
      </c>
      <c r="E9" s="83">
        <v>109.81</v>
      </c>
      <c r="F9" s="83">
        <v>117.37</v>
      </c>
      <c r="G9" s="83">
        <v>113.59</v>
      </c>
      <c r="H9" s="22">
        <v>117.36790399999998</v>
      </c>
      <c r="I9" s="83">
        <v>113.59</v>
      </c>
      <c r="J9" s="83">
        <v>124.4</v>
      </c>
      <c r="K9" s="83">
        <v>124.4</v>
      </c>
      <c r="L9" s="83">
        <v>127.61</v>
      </c>
      <c r="M9" s="83">
        <v>131.87</v>
      </c>
      <c r="N9" s="83">
        <v>127.61</v>
      </c>
      <c r="O9" s="83">
        <v>131.87</v>
      </c>
      <c r="P9" s="1">
        <f t="shared" si="0"/>
        <v>1456.8558079999998</v>
      </c>
      <c r="Q9" s="27"/>
      <c r="R9" s="20">
        <v>364</v>
      </c>
      <c r="S9" s="21"/>
      <c r="T9" s="20"/>
      <c r="U9" s="23"/>
      <c r="V9" s="30"/>
      <c r="W9" s="25"/>
      <c r="X9" s="30"/>
      <c r="Y9" s="31"/>
      <c r="Z9" s="74"/>
      <c r="AB9" s="83">
        <v>92411.47</v>
      </c>
    </row>
    <row r="10" spans="1:26" ht="15.75">
      <c r="A10" s="7">
        <v>7</v>
      </c>
      <c r="B10" s="94" t="s">
        <v>227</v>
      </c>
      <c r="C10" s="8">
        <v>21616</v>
      </c>
      <c r="D10" s="83"/>
      <c r="E10" s="83"/>
      <c r="F10" s="83"/>
      <c r="G10" s="83"/>
      <c r="H10" s="22"/>
      <c r="I10" s="83"/>
      <c r="J10" s="83"/>
      <c r="K10" s="83"/>
      <c r="L10" s="83"/>
      <c r="M10" s="83"/>
      <c r="N10" s="83"/>
      <c r="O10" s="83"/>
      <c r="P10" s="1">
        <f t="shared" si="0"/>
        <v>0</v>
      </c>
      <c r="Q10" s="19"/>
      <c r="R10" s="20"/>
      <c r="S10" s="21"/>
      <c r="T10" s="20"/>
      <c r="U10" s="23"/>
      <c r="V10" s="33"/>
      <c r="W10" s="25"/>
      <c r="X10" s="33"/>
      <c r="Y10" s="34"/>
      <c r="Z10" s="75" t="s">
        <v>836</v>
      </c>
    </row>
    <row r="11" spans="1:29" ht="15.75">
      <c r="A11" s="7">
        <v>8</v>
      </c>
      <c r="B11" s="94" t="s">
        <v>228</v>
      </c>
      <c r="C11" s="8">
        <v>21619</v>
      </c>
      <c r="D11" s="83">
        <v>694.23</v>
      </c>
      <c r="E11" s="83">
        <v>1719.65</v>
      </c>
      <c r="F11" s="83">
        <v>1009.7</v>
      </c>
      <c r="G11" s="83">
        <v>897.4</v>
      </c>
      <c r="H11" s="22">
        <v>916.91</v>
      </c>
      <c r="I11" s="83">
        <v>804.61</v>
      </c>
      <c r="J11" s="83">
        <v>953.07</v>
      </c>
      <c r="K11" s="83">
        <v>869.47</v>
      </c>
      <c r="L11" s="83">
        <v>478.54</v>
      </c>
      <c r="M11" s="83">
        <v>124.07</v>
      </c>
      <c r="N11" s="83">
        <v>24092.82</v>
      </c>
      <c r="O11" s="83">
        <v>1263.7</v>
      </c>
      <c r="P11" s="1">
        <f t="shared" si="0"/>
        <v>33824.17</v>
      </c>
      <c r="Q11" s="19">
        <v>493.8</v>
      </c>
      <c r="R11" s="20">
        <v>24</v>
      </c>
      <c r="S11" s="21">
        <v>1</v>
      </c>
      <c r="T11" s="20">
        <v>150</v>
      </c>
      <c r="U11" s="23">
        <f aca="true" t="shared" si="1" ref="U11:U48">R11*T11*30.5/1000</f>
        <v>109.8</v>
      </c>
      <c r="V11" s="33">
        <v>114.063</v>
      </c>
      <c r="W11" s="25">
        <f aca="true" t="shared" si="2" ref="W11:W19">0/12</f>
        <v>0</v>
      </c>
      <c r="X11" s="33">
        <v>114.063</v>
      </c>
      <c r="Y11" s="34">
        <v>0</v>
      </c>
      <c r="Z11" s="76" t="s">
        <v>837</v>
      </c>
      <c r="AA11" s="83">
        <v>2067.3690623999996</v>
      </c>
      <c r="AB11" s="83">
        <v>2067.3690623999996</v>
      </c>
      <c r="AC11" s="83">
        <v>0</v>
      </c>
    </row>
    <row r="12" spans="1:29" ht="15.75">
      <c r="A12" s="7">
        <v>9</v>
      </c>
      <c r="B12" s="94" t="s">
        <v>807</v>
      </c>
      <c r="C12" s="8">
        <v>10010</v>
      </c>
      <c r="D12" s="83"/>
      <c r="E12" s="83"/>
      <c r="F12" s="83"/>
      <c r="G12" s="83"/>
      <c r="H12" s="22"/>
      <c r="I12" s="83"/>
      <c r="J12" s="83"/>
      <c r="K12" s="83"/>
      <c r="L12" s="83"/>
      <c r="M12" s="83"/>
      <c r="N12" s="83"/>
      <c r="O12" s="83"/>
      <c r="P12" s="1">
        <f t="shared" si="0"/>
        <v>0</v>
      </c>
      <c r="Q12" s="19">
        <v>448.8</v>
      </c>
      <c r="R12" s="20">
        <v>25</v>
      </c>
      <c r="S12" s="21">
        <v>1</v>
      </c>
      <c r="T12" s="20">
        <v>150</v>
      </c>
      <c r="U12" s="23">
        <f t="shared" si="1"/>
        <v>114.375</v>
      </c>
      <c r="V12" s="33">
        <v>127.75</v>
      </c>
      <c r="W12" s="25">
        <f t="shared" si="2"/>
        <v>0</v>
      </c>
      <c r="X12" s="33">
        <v>127.75</v>
      </c>
      <c r="Y12" s="34">
        <v>0</v>
      </c>
      <c r="Z12" s="76" t="s">
        <v>838</v>
      </c>
      <c r="AA12" s="83">
        <v>2315.4431999999997</v>
      </c>
      <c r="AB12" s="83">
        <v>2315.4431999999997</v>
      </c>
      <c r="AC12" s="83">
        <v>0</v>
      </c>
    </row>
    <row r="13" spans="1:29" ht="15.75">
      <c r="A13" s="7">
        <v>10</v>
      </c>
      <c r="B13" s="94" t="s">
        <v>229</v>
      </c>
      <c r="C13" s="8">
        <v>21622</v>
      </c>
      <c r="D13" s="83">
        <v>88.03342799999999</v>
      </c>
      <c r="E13" s="83">
        <v>82.35</v>
      </c>
      <c r="F13" s="83">
        <v>88.03</v>
      </c>
      <c r="G13" s="83">
        <v>85.2</v>
      </c>
      <c r="H13" s="22">
        <v>88.03</v>
      </c>
      <c r="I13" s="83">
        <v>85.2</v>
      </c>
      <c r="J13" s="83">
        <v>93.3</v>
      </c>
      <c r="K13" s="83">
        <v>93.3</v>
      </c>
      <c r="L13" s="83">
        <v>95.71</v>
      </c>
      <c r="M13" s="83">
        <v>98.9</v>
      </c>
      <c r="N13" s="83">
        <v>95.71</v>
      </c>
      <c r="O13" s="83">
        <v>98.9</v>
      </c>
      <c r="P13" s="1">
        <f t="shared" si="0"/>
        <v>1092.663428</v>
      </c>
      <c r="Q13" s="19">
        <v>112.9</v>
      </c>
      <c r="R13" s="20">
        <v>9</v>
      </c>
      <c r="S13" s="21">
        <v>1</v>
      </c>
      <c r="T13" s="20">
        <v>60</v>
      </c>
      <c r="U13" s="23">
        <f t="shared" si="1"/>
        <v>16.47</v>
      </c>
      <c r="V13" s="33">
        <v>16.425</v>
      </c>
      <c r="W13" s="25">
        <f t="shared" si="2"/>
        <v>0</v>
      </c>
      <c r="X13" s="33">
        <v>0</v>
      </c>
      <c r="Y13" s="34">
        <v>0</v>
      </c>
      <c r="Z13" s="76" t="s">
        <v>839</v>
      </c>
      <c r="AA13" s="83">
        <v>297.69984</v>
      </c>
      <c r="AB13" s="83">
        <v>0</v>
      </c>
      <c r="AC13" s="83">
        <v>0</v>
      </c>
    </row>
    <row r="14" spans="1:29" ht="15.75">
      <c r="A14" s="7">
        <v>11</v>
      </c>
      <c r="B14" s="94" t="s">
        <v>230</v>
      </c>
      <c r="C14" s="8">
        <v>12200</v>
      </c>
      <c r="D14" s="83">
        <v>205.41133199999996</v>
      </c>
      <c r="E14" s="83">
        <v>192.16</v>
      </c>
      <c r="F14" s="83">
        <v>205.41</v>
      </c>
      <c r="G14" s="83">
        <v>198.78</v>
      </c>
      <c r="H14" s="22">
        <v>205.41</v>
      </c>
      <c r="I14" s="83">
        <v>198.78</v>
      </c>
      <c r="J14" s="83">
        <v>217.7</v>
      </c>
      <c r="K14" s="83">
        <v>217.7</v>
      </c>
      <c r="L14" s="83">
        <v>223.32</v>
      </c>
      <c r="M14" s="83">
        <v>230.76</v>
      </c>
      <c r="N14" s="83">
        <v>223.32</v>
      </c>
      <c r="O14" s="83">
        <v>230.76</v>
      </c>
      <c r="P14" s="1">
        <f t="shared" si="0"/>
        <v>2549.511332</v>
      </c>
      <c r="Q14" s="19">
        <v>114.5</v>
      </c>
      <c r="R14" s="20">
        <v>16</v>
      </c>
      <c r="S14" s="21">
        <v>1</v>
      </c>
      <c r="T14" s="20">
        <v>60</v>
      </c>
      <c r="U14" s="23">
        <f t="shared" si="1"/>
        <v>29.28</v>
      </c>
      <c r="V14" s="33">
        <v>23.725</v>
      </c>
      <c r="W14" s="25">
        <f t="shared" si="2"/>
        <v>0</v>
      </c>
      <c r="X14" s="33">
        <v>0</v>
      </c>
      <c r="Y14" s="34">
        <v>0</v>
      </c>
      <c r="Z14" s="76" t="s">
        <v>840</v>
      </c>
      <c r="AA14" s="83">
        <v>430.01088</v>
      </c>
      <c r="AB14" s="83">
        <v>0</v>
      </c>
      <c r="AC14" s="83">
        <v>0</v>
      </c>
    </row>
    <row r="15" spans="1:29" ht="15.75">
      <c r="A15" s="7">
        <v>12</v>
      </c>
      <c r="B15" s="94" t="s">
        <v>231</v>
      </c>
      <c r="C15" s="8">
        <v>12203</v>
      </c>
      <c r="D15" s="83"/>
      <c r="E15" s="83"/>
      <c r="F15" s="83"/>
      <c r="G15" s="83"/>
      <c r="H15" s="22"/>
      <c r="I15" s="83">
        <v>141.99</v>
      </c>
      <c r="J15" s="83">
        <v>155.5</v>
      </c>
      <c r="K15" s="83">
        <v>155.5</v>
      </c>
      <c r="L15" s="83">
        <v>159.51</v>
      </c>
      <c r="M15" s="83">
        <v>164.83</v>
      </c>
      <c r="N15" s="83">
        <v>159.51</v>
      </c>
      <c r="O15" s="83">
        <v>164.83</v>
      </c>
      <c r="P15" s="1">
        <f t="shared" si="0"/>
        <v>1101.67</v>
      </c>
      <c r="Q15" s="19">
        <v>169.8</v>
      </c>
      <c r="R15" s="20">
        <v>9</v>
      </c>
      <c r="S15" s="21">
        <v>1</v>
      </c>
      <c r="T15" s="20">
        <v>150</v>
      </c>
      <c r="U15" s="23">
        <f t="shared" si="1"/>
        <v>41.175</v>
      </c>
      <c r="V15" s="33">
        <v>36.5</v>
      </c>
      <c r="W15" s="25">
        <f t="shared" si="2"/>
        <v>0</v>
      </c>
      <c r="X15" s="33">
        <v>36.5</v>
      </c>
      <c r="Y15" s="34">
        <v>0</v>
      </c>
      <c r="Z15" s="76" t="s">
        <v>841</v>
      </c>
      <c r="AA15" s="83">
        <v>661.5551999999999</v>
      </c>
      <c r="AB15" s="83">
        <v>661.5551999999999</v>
      </c>
      <c r="AC15" s="83">
        <v>0</v>
      </c>
    </row>
    <row r="16" spans="1:29" ht="15.75">
      <c r="A16" s="7">
        <v>13</v>
      </c>
      <c r="B16" s="94" t="s">
        <v>232</v>
      </c>
      <c r="C16" s="9"/>
      <c r="D16" s="83"/>
      <c r="E16" s="83"/>
      <c r="F16" s="83"/>
      <c r="G16" s="83"/>
      <c r="H16" s="22"/>
      <c r="I16" s="83"/>
      <c r="J16" s="83"/>
      <c r="K16" s="83"/>
      <c r="L16" s="83"/>
      <c r="M16" s="83"/>
      <c r="N16" s="83"/>
      <c r="O16" s="83"/>
      <c r="P16" s="1">
        <f t="shared" si="0"/>
        <v>0</v>
      </c>
      <c r="Q16" s="19">
        <v>110.4</v>
      </c>
      <c r="R16" s="20">
        <v>10</v>
      </c>
      <c r="S16" s="21">
        <v>1</v>
      </c>
      <c r="T16" s="20">
        <v>60</v>
      </c>
      <c r="U16" s="23">
        <f t="shared" si="1"/>
        <v>18.3</v>
      </c>
      <c r="V16" s="33">
        <v>20.075</v>
      </c>
      <c r="W16" s="25">
        <f t="shared" si="2"/>
        <v>0</v>
      </c>
      <c r="X16" s="33">
        <v>0</v>
      </c>
      <c r="Y16" s="34">
        <v>0</v>
      </c>
      <c r="Z16" s="76" t="s">
        <v>842</v>
      </c>
      <c r="AA16" s="83">
        <v>363.85535999999996</v>
      </c>
      <c r="AB16" s="83">
        <v>0</v>
      </c>
      <c r="AC16" s="83">
        <v>0</v>
      </c>
    </row>
    <row r="17" spans="1:29" ht="15.75">
      <c r="A17" s="7">
        <v>14</v>
      </c>
      <c r="B17" s="94" t="s">
        <v>233</v>
      </c>
      <c r="C17" s="8">
        <v>11103</v>
      </c>
      <c r="D17" s="83">
        <v>1477.951888</v>
      </c>
      <c r="E17" s="83">
        <v>1151.69</v>
      </c>
      <c r="F17" s="83">
        <v>1325.23</v>
      </c>
      <c r="G17" s="83">
        <v>1513.29</v>
      </c>
      <c r="H17" s="22">
        <v>1484.26</v>
      </c>
      <c r="I17" s="83">
        <v>1530.33</v>
      </c>
      <c r="J17" s="83">
        <v>1889.43</v>
      </c>
      <c r="K17" s="83">
        <v>4521.94</v>
      </c>
      <c r="L17" s="83">
        <v>1930.1</v>
      </c>
      <c r="M17" s="83">
        <v>1994.44</v>
      </c>
      <c r="N17" s="83">
        <v>3918.69</v>
      </c>
      <c r="O17" s="83">
        <v>1889.34</v>
      </c>
      <c r="P17" s="1">
        <f t="shared" si="0"/>
        <v>24626.691887999998</v>
      </c>
      <c r="Q17" s="19">
        <v>523.2</v>
      </c>
      <c r="R17" s="20">
        <v>26</v>
      </c>
      <c r="S17" s="21">
        <v>1</v>
      </c>
      <c r="T17" s="20">
        <v>150</v>
      </c>
      <c r="U17" s="23">
        <f t="shared" si="1"/>
        <v>118.95</v>
      </c>
      <c r="V17" s="33">
        <v>109.8</v>
      </c>
      <c r="W17" s="25">
        <f t="shared" si="2"/>
        <v>0</v>
      </c>
      <c r="X17" s="33">
        <v>109.8</v>
      </c>
      <c r="Y17" s="34">
        <v>0</v>
      </c>
      <c r="Z17" s="76" t="s">
        <v>843</v>
      </c>
      <c r="AA17" s="83">
        <v>1990.1030399999997</v>
      </c>
      <c r="AB17" s="83">
        <v>1990.1030399999997</v>
      </c>
      <c r="AC17" s="83">
        <v>0</v>
      </c>
    </row>
    <row r="18" spans="1:29" ht="15.75">
      <c r="A18" s="7">
        <v>15</v>
      </c>
      <c r="B18" s="94" t="s">
        <v>234</v>
      </c>
      <c r="C18" s="8">
        <v>11101</v>
      </c>
      <c r="D18" s="83">
        <v>11015.253673199997</v>
      </c>
      <c r="E18" s="83">
        <v>10010.06</v>
      </c>
      <c r="F18" s="83">
        <v>9699.95</v>
      </c>
      <c r="G18" s="83">
        <v>9964.73</v>
      </c>
      <c r="H18" s="22">
        <v>10923.35</v>
      </c>
      <c r="I18" s="83">
        <v>11519.44</v>
      </c>
      <c r="J18" s="83">
        <v>11396.71</v>
      </c>
      <c r="K18" s="83">
        <v>12758.94</v>
      </c>
      <c r="L18" s="83">
        <v>11381.38</v>
      </c>
      <c r="M18" s="83">
        <v>11162.89</v>
      </c>
      <c r="N18" s="83">
        <v>10566.1</v>
      </c>
      <c r="O18" s="83">
        <v>10410.1</v>
      </c>
      <c r="P18" s="1">
        <f t="shared" si="0"/>
        <v>130808.90367320001</v>
      </c>
      <c r="Q18" s="19">
        <v>290.7</v>
      </c>
      <c r="R18" s="20">
        <v>17</v>
      </c>
      <c r="S18" s="21">
        <v>1</v>
      </c>
      <c r="T18" s="20">
        <v>120</v>
      </c>
      <c r="U18" s="23">
        <f t="shared" si="1"/>
        <v>62.22</v>
      </c>
      <c r="V18" s="33">
        <v>40.15</v>
      </c>
      <c r="W18" s="25">
        <f t="shared" si="2"/>
        <v>0</v>
      </c>
      <c r="X18" s="33">
        <v>40.15</v>
      </c>
      <c r="Y18" s="34">
        <v>0</v>
      </c>
      <c r="Z18" s="76" t="s">
        <v>581</v>
      </c>
      <c r="AA18" s="83">
        <v>727.7107199999999</v>
      </c>
      <c r="AB18" s="83">
        <v>727.7107199999999</v>
      </c>
      <c r="AC18" s="83">
        <v>0</v>
      </c>
    </row>
    <row r="19" spans="1:29" ht="15.75">
      <c r="A19" s="7">
        <v>16</v>
      </c>
      <c r="B19" s="94" t="s">
        <v>235</v>
      </c>
      <c r="C19" s="8">
        <v>11105</v>
      </c>
      <c r="D19" s="83">
        <v>753.174884</v>
      </c>
      <c r="E19" s="83">
        <v>704.58</v>
      </c>
      <c r="F19" s="83">
        <v>753.17</v>
      </c>
      <c r="G19" s="83">
        <v>728.88</v>
      </c>
      <c r="H19" s="22">
        <v>753.17</v>
      </c>
      <c r="I19" s="83">
        <v>728.87</v>
      </c>
      <c r="J19" s="83">
        <v>798.25</v>
      </c>
      <c r="K19" s="83">
        <v>798.25</v>
      </c>
      <c r="L19" s="83">
        <v>818.83</v>
      </c>
      <c r="M19" s="83">
        <v>846.89</v>
      </c>
      <c r="N19" s="83">
        <v>818.83</v>
      </c>
      <c r="O19" s="83">
        <v>846.12</v>
      </c>
      <c r="P19" s="1">
        <f t="shared" si="0"/>
        <v>9349.014884000002</v>
      </c>
      <c r="Q19" s="19">
        <v>468.1</v>
      </c>
      <c r="R19" s="20">
        <v>26</v>
      </c>
      <c r="S19" s="21">
        <v>1</v>
      </c>
      <c r="T19" s="20">
        <v>150</v>
      </c>
      <c r="U19" s="23">
        <f t="shared" si="1"/>
        <v>118.95</v>
      </c>
      <c r="V19" s="33">
        <v>150.563</v>
      </c>
      <c r="W19" s="25">
        <f t="shared" si="2"/>
        <v>0</v>
      </c>
      <c r="X19" s="33">
        <v>150.563</v>
      </c>
      <c r="Y19" s="34">
        <v>0</v>
      </c>
      <c r="Z19" s="76" t="s">
        <v>582</v>
      </c>
      <c r="AA19" s="83">
        <v>2728.9242623999994</v>
      </c>
      <c r="AB19" s="83">
        <v>2728.9242623999994</v>
      </c>
      <c r="AC19" s="83">
        <v>0</v>
      </c>
    </row>
    <row r="20" spans="1:29" ht="15.75">
      <c r="A20" s="7">
        <v>17</v>
      </c>
      <c r="B20" s="94" t="s">
        <v>236</v>
      </c>
      <c r="C20" s="8">
        <v>32008</v>
      </c>
      <c r="D20" s="83"/>
      <c r="E20" s="83"/>
      <c r="F20" s="83"/>
      <c r="G20" s="83"/>
      <c r="H20" s="22"/>
      <c r="I20" s="83"/>
      <c r="J20" s="83"/>
      <c r="K20" s="83"/>
      <c r="L20" s="83"/>
      <c r="M20" s="83"/>
      <c r="N20" s="83"/>
      <c r="O20" s="83"/>
      <c r="P20" s="1">
        <f t="shared" si="0"/>
        <v>0</v>
      </c>
      <c r="Q20" s="19">
        <v>2617.6</v>
      </c>
      <c r="R20" s="20">
        <v>133</v>
      </c>
      <c r="S20" s="21" t="s">
        <v>845</v>
      </c>
      <c r="T20" s="20">
        <v>220</v>
      </c>
      <c r="U20" s="23">
        <f t="shared" si="1"/>
        <v>892.43</v>
      </c>
      <c r="V20" s="33">
        <v>521.544</v>
      </c>
      <c r="W20" s="25">
        <v>0</v>
      </c>
      <c r="X20" s="33">
        <v>539.789</v>
      </c>
      <c r="Y20" s="34">
        <v>0</v>
      </c>
      <c r="Z20" s="18" t="s">
        <v>844</v>
      </c>
      <c r="AA20" s="83">
        <v>9452.8806912</v>
      </c>
      <c r="AB20" s="83">
        <v>9783.567667199997</v>
      </c>
      <c r="AC20" s="83">
        <v>0</v>
      </c>
    </row>
    <row r="21" spans="1:29" ht="15.75">
      <c r="A21" s="7">
        <v>18</v>
      </c>
      <c r="B21" s="94" t="s">
        <v>237</v>
      </c>
      <c r="C21" s="8">
        <v>11113</v>
      </c>
      <c r="D21" s="83">
        <v>25607.946055999997</v>
      </c>
      <c r="E21" s="83">
        <v>0</v>
      </c>
      <c r="F21" s="83">
        <v>0</v>
      </c>
      <c r="G21" s="83">
        <v>77841.47</v>
      </c>
      <c r="H21" s="22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1">
        <f t="shared" si="0"/>
        <v>103449.416056</v>
      </c>
      <c r="Q21" s="19">
        <v>191.4</v>
      </c>
      <c r="R21" s="20">
        <v>11</v>
      </c>
      <c r="S21" s="21">
        <v>1</v>
      </c>
      <c r="T21" s="20">
        <v>150</v>
      </c>
      <c r="U21" s="23">
        <f t="shared" si="1"/>
        <v>50.325</v>
      </c>
      <c r="V21" s="33">
        <v>50.188</v>
      </c>
      <c r="W21" s="25">
        <f>0/12</f>
        <v>0</v>
      </c>
      <c r="X21" s="33">
        <v>50.188</v>
      </c>
      <c r="Y21" s="34">
        <v>0</v>
      </c>
      <c r="Z21" s="76" t="s">
        <v>846</v>
      </c>
      <c r="AA21" s="83">
        <v>909.6474624</v>
      </c>
      <c r="AB21" s="83">
        <v>909.6474624</v>
      </c>
      <c r="AC21" s="83">
        <v>0</v>
      </c>
    </row>
    <row r="22" spans="1:29" ht="15.75">
      <c r="A22" s="7">
        <v>19</v>
      </c>
      <c r="B22" s="94" t="s">
        <v>238</v>
      </c>
      <c r="C22" s="8">
        <v>11114</v>
      </c>
      <c r="D22" s="83">
        <v>3012.1473549999996</v>
      </c>
      <c r="E22" s="83">
        <v>0</v>
      </c>
      <c r="F22" s="83">
        <v>0</v>
      </c>
      <c r="G22" s="83">
        <v>77841.47</v>
      </c>
      <c r="H22" s="22">
        <v>31837.18</v>
      </c>
      <c r="I22" s="83">
        <v>25554.31</v>
      </c>
      <c r="J22" s="83">
        <v>29679.07</v>
      </c>
      <c r="K22" s="83">
        <v>29010.24</v>
      </c>
      <c r="L22" s="83">
        <v>27028.49</v>
      </c>
      <c r="M22" s="83">
        <v>31796.14</v>
      </c>
      <c r="N22" s="83">
        <v>30307.36</v>
      </c>
      <c r="O22" s="83">
        <v>33751.42</v>
      </c>
      <c r="P22" s="1">
        <f t="shared" si="0"/>
        <v>319817.82735499996</v>
      </c>
      <c r="Q22" s="19">
        <v>179.7</v>
      </c>
      <c r="R22" s="20">
        <v>11</v>
      </c>
      <c r="S22" s="21">
        <v>1</v>
      </c>
      <c r="T22" s="20">
        <v>150</v>
      </c>
      <c r="U22" s="23">
        <f t="shared" si="1"/>
        <v>50.325</v>
      </c>
      <c r="V22" s="33">
        <v>73</v>
      </c>
      <c r="W22" s="25">
        <f>0/12</f>
        <v>0</v>
      </c>
      <c r="X22" s="33">
        <v>73</v>
      </c>
      <c r="Y22" s="34">
        <v>0</v>
      </c>
      <c r="Z22" s="76" t="s">
        <v>847</v>
      </c>
      <c r="AA22" s="83">
        <v>1323.1103999999998</v>
      </c>
      <c r="AB22" s="83">
        <v>1323.1103999999998</v>
      </c>
      <c r="AC22" s="83">
        <v>0</v>
      </c>
    </row>
    <row r="23" spans="1:29" ht="15.75">
      <c r="A23" s="7">
        <v>20</v>
      </c>
      <c r="B23" s="94" t="s">
        <v>239</v>
      </c>
      <c r="C23" s="8">
        <v>11111</v>
      </c>
      <c r="D23" s="83">
        <v>17965.366600999998</v>
      </c>
      <c r="E23" s="83">
        <v>16368.29</v>
      </c>
      <c r="F23" s="83">
        <v>14373.99</v>
      </c>
      <c r="G23" s="83">
        <v>248263.14</v>
      </c>
      <c r="H23" s="22">
        <v>31211.17</v>
      </c>
      <c r="I23" s="83">
        <v>32935.23</v>
      </c>
      <c r="J23" s="83">
        <v>11679.68</v>
      </c>
      <c r="K23" s="83">
        <v>18224.78</v>
      </c>
      <c r="L23" s="83">
        <v>20130.47</v>
      </c>
      <c r="M23" s="83">
        <v>28455.06</v>
      </c>
      <c r="N23" s="83">
        <v>-24139.72</v>
      </c>
      <c r="O23" s="83">
        <v>12429.38</v>
      </c>
      <c r="P23" s="1">
        <f t="shared" si="0"/>
        <v>427896.83660099993</v>
      </c>
      <c r="Q23" s="19">
        <v>163.9</v>
      </c>
      <c r="R23" s="20">
        <v>8</v>
      </c>
      <c r="S23" s="21">
        <v>1</v>
      </c>
      <c r="T23" s="20">
        <v>150</v>
      </c>
      <c r="U23" s="23">
        <f t="shared" si="1"/>
        <v>36.6</v>
      </c>
      <c r="V23" s="33">
        <v>36.5</v>
      </c>
      <c r="W23" s="25">
        <f>0/12</f>
        <v>0</v>
      </c>
      <c r="X23" s="33">
        <v>36.5</v>
      </c>
      <c r="Y23" s="34">
        <v>0</v>
      </c>
      <c r="Z23" s="76" t="s">
        <v>848</v>
      </c>
      <c r="AA23" s="83">
        <v>661.5551999999999</v>
      </c>
      <c r="AB23" s="83">
        <v>661.5551999999999</v>
      </c>
      <c r="AC23" s="83">
        <v>0</v>
      </c>
    </row>
    <row r="24" spans="1:29" ht="15.75">
      <c r="A24" s="7">
        <v>21</v>
      </c>
      <c r="B24" s="94" t="s">
        <v>240</v>
      </c>
      <c r="C24" s="8">
        <v>11112</v>
      </c>
      <c r="D24" s="83">
        <v>26038.331703999997</v>
      </c>
      <c r="E24" s="83">
        <v>24358.45</v>
      </c>
      <c r="F24" s="83">
        <v>26038.33</v>
      </c>
      <c r="G24" s="83">
        <v>468991.94</v>
      </c>
      <c r="H24" s="22">
        <v>28405.46</v>
      </c>
      <c r="I24" s="83">
        <v>27489.15</v>
      </c>
      <c r="J24" s="83">
        <v>30105.1</v>
      </c>
      <c r="K24" s="83">
        <v>30105.1</v>
      </c>
      <c r="L24" s="83">
        <v>30881.6</v>
      </c>
      <c r="M24" s="83">
        <v>31910.99</v>
      </c>
      <c r="N24" s="83">
        <v>30881.6</v>
      </c>
      <c r="O24" s="83">
        <v>31910.99</v>
      </c>
      <c r="P24" s="1">
        <f t="shared" si="0"/>
        <v>787117.0417039999</v>
      </c>
      <c r="Q24" s="19">
        <v>176.4</v>
      </c>
      <c r="R24" s="20">
        <v>9</v>
      </c>
      <c r="S24" s="21">
        <v>1</v>
      </c>
      <c r="T24" s="20">
        <v>150</v>
      </c>
      <c r="U24" s="23">
        <f t="shared" si="1"/>
        <v>41.175</v>
      </c>
      <c r="V24" s="33">
        <v>41.063</v>
      </c>
      <c r="W24" s="25">
        <f>0/12</f>
        <v>0</v>
      </c>
      <c r="X24" s="33">
        <v>41.063</v>
      </c>
      <c r="Y24" s="34">
        <v>0</v>
      </c>
      <c r="Z24" s="76" t="s">
        <v>849</v>
      </c>
      <c r="AA24" s="83">
        <v>744.2586623999999</v>
      </c>
      <c r="AB24" s="83">
        <v>744.2586623999999</v>
      </c>
      <c r="AC24" s="83">
        <v>0</v>
      </c>
    </row>
    <row r="25" spans="1:29" ht="15.75">
      <c r="A25" s="7">
        <v>22</v>
      </c>
      <c r="B25" s="94" t="s">
        <v>241</v>
      </c>
      <c r="C25" s="8">
        <v>21629</v>
      </c>
      <c r="D25" s="83"/>
      <c r="E25" s="83"/>
      <c r="F25" s="83"/>
      <c r="G25" s="83"/>
      <c r="H25" s="22"/>
      <c r="I25" s="83"/>
      <c r="J25" s="83"/>
      <c r="K25" s="83"/>
      <c r="L25" s="83"/>
      <c r="M25" s="83"/>
      <c r="N25" s="83"/>
      <c r="O25" s="83"/>
      <c r="P25" s="1">
        <f t="shared" si="0"/>
        <v>0</v>
      </c>
      <c r="Q25" s="19">
        <v>170.2</v>
      </c>
      <c r="R25" s="20">
        <v>8</v>
      </c>
      <c r="S25" s="21">
        <v>1</v>
      </c>
      <c r="T25" s="20">
        <v>150</v>
      </c>
      <c r="U25" s="23">
        <f t="shared" si="1"/>
        <v>36.6</v>
      </c>
      <c r="V25" s="33">
        <v>41.063</v>
      </c>
      <c r="W25" s="25">
        <f>0/12</f>
        <v>0</v>
      </c>
      <c r="X25" s="33">
        <v>41.063</v>
      </c>
      <c r="Y25" s="34">
        <v>0</v>
      </c>
      <c r="Z25" s="76" t="s">
        <v>850</v>
      </c>
      <c r="AA25" s="83">
        <v>744.2586623999999</v>
      </c>
      <c r="AB25" s="83">
        <v>744.2586623999999</v>
      </c>
      <c r="AC25" s="83">
        <v>0</v>
      </c>
    </row>
    <row r="26" spans="1:29" ht="15.75">
      <c r="A26" s="7">
        <v>23</v>
      </c>
      <c r="B26" s="94" t="s">
        <v>242</v>
      </c>
      <c r="C26" s="8">
        <v>21625</v>
      </c>
      <c r="D26" s="83">
        <v>205.41133199999996</v>
      </c>
      <c r="E26" s="83">
        <v>192.16</v>
      </c>
      <c r="F26" s="83">
        <v>205.41</v>
      </c>
      <c r="G26" s="83">
        <v>198.78</v>
      </c>
      <c r="H26" s="22">
        <v>205.41</v>
      </c>
      <c r="I26" s="83">
        <v>198.78</v>
      </c>
      <c r="J26" s="83">
        <v>217.7</v>
      </c>
      <c r="K26" s="83">
        <v>217.7</v>
      </c>
      <c r="L26" s="83">
        <v>223.32</v>
      </c>
      <c r="M26" s="83">
        <v>230.76</v>
      </c>
      <c r="N26" s="83">
        <v>223.32</v>
      </c>
      <c r="O26" s="83">
        <v>230.76</v>
      </c>
      <c r="P26" s="1">
        <f t="shared" si="0"/>
        <v>2549.511332</v>
      </c>
      <c r="Q26" s="19">
        <v>1326.9</v>
      </c>
      <c r="R26" s="20">
        <v>57</v>
      </c>
      <c r="S26" s="21" t="s">
        <v>845</v>
      </c>
      <c r="T26" s="20">
        <v>150</v>
      </c>
      <c r="U26" s="23">
        <f t="shared" si="1"/>
        <v>260.775</v>
      </c>
      <c r="V26" s="33">
        <v>308</v>
      </c>
      <c r="W26" s="25">
        <v>0</v>
      </c>
      <c r="X26" s="33">
        <v>308</v>
      </c>
      <c r="Y26" s="34">
        <v>0</v>
      </c>
      <c r="Z26" s="76" t="s">
        <v>851</v>
      </c>
      <c r="AA26" s="83">
        <v>5582.4384</v>
      </c>
      <c r="AB26" s="83">
        <v>5582.4384</v>
      </c>
      <c r="AC26" s="83">
        <v>0</v>
      </c>
    </row>
    <row r="27" spans="1:29" ht="15.75">
      <c r="A27" s="7">
        <v>24</v>
      </c>
      <c r="B27" s="94" t="s">
        <v>243</v>
      </c>
      <c r="C27" s="8">
        <v>21837</v>
      </c>
      <c r="D27" s="83"/>
      <c r="E27" s="83"/>
      <c r="F27" s="83"/>
      <c r="G27" s="83"/>
      <c r="H27" s="22"/>
      <c r="I27" s="83"/>
      <c r="J27" s="83"/>
      <c r="K27" s="83"/>
      <c r="L27" s="83"/>
      <c r="M27" s="83"/>
      <c r="N27" s="83"/>
      <c r="O27" s="83"/>
      <c r="P27" s="1">
        <f t="shared" si="0"/>
        <v>0</v>
      </c>
      <c r="Q27" s="19">
        <v>198.3</v>
      </c>
      <c r="R27" s="20">
        <v>7</v>
      </c>
      <c r="S27" s="21">
        <v>1</v>
      </c>
      <c r="T27" s="20">
        <v>60</v>
      </c>
      <c r="U27" s="23">
        <f t="shared" si="1"/>
        <v>12.81</v>
      </c>
      <c r="V27" s="33">
        <v>10.95</v>
      </c>
      <c r="W27" s="25">
        <f aca="true" t="shared" si="3" ref="W27:W46">0/12</f>
        <v>0</v>
      </c>
      <c r="X27" s="33">
        <v>0</v>
      </c>
      <c r="Y27" s="34">
        <v>0</v>
      </c>
      <c r="Z27" s="76" t="s">
        <v>852</v>
      </c>
      <c r="AA27" s="83">
        <v>198.46655999999996</v>
      </c>
      <c r="AB27" s="83">
        <v>0</v>
      </c>
      <c r="AC27" s="83">
        <v>0</v>
      </c>
    </row>
    <row r="28" spans="1:29" ht="15.75">
      <c r="A28" s="7">
        <v>25</v>
      </c>
      <c r="B28" s="94" t="s">
        <v>244</v>
      </c>
      <c r="C28" s="8">
        <v>21839</v>
      </c>
      <c r="D28" s="83"/>
      <c r="E28" s="83"/>
      <c r="F28" s="83"/>
      <c r="G28" s="83"/>
      <c r="H28" s="22"/>
      <c r="I28" s="83"/>
      <c r="J28" s="83"/>
      <c r="K28" s="83"/>
      <c r="L28" s="83"/>
      <c r="M28" s="83"/>
      <c r="N28" s="83"/>
      <c r="O28" s="83"/>
      <c r="P28" s="1">
        <f t="shared" si="0"/>
        <v>0</v>
      </c>
      <c r="Q28" s="19">
        <v>197.6</v>
      </c>
      <c r="R28" s="20">
        <v>10</v>
      </c>
      <c r="S28" s="21">
        <v>1</v>
      </c>
      <c r="T28" s="20">
        <v>150</v>
      </c>
      <c r="U28" s="23">
        <f t="shared" si="1"/>
        <v>45.75</v>
      </c>
      <c r="V28" s="33">
        <v>36.5</v>
      </c>
      <c r="W28" s="25">
        <f t="shared" si="3"/>
        <v>0</v>
      </c>
      <c r="X28" s="33">
        <v>36.5</v>
      </c>
      <c r="Y28" s="34">
        <v>0</v>
      </c>
      <c r="Z28" s="76" t="s">
        <v>853</v>
      </c>
      <c r="AA28" s="83">
        <v>661.5551999999999</v>
      </c>
      <c r="AB28" s="83">
        <v>661.5551999999999</v>
      </c>
      <c r="AC28" s="83">
        <v>0</v>
      </c>
    </row>
    <row r="29" spans="1:29" ht="15.75">
      <c r="A29" s="7">
        <v>26</v>
      </c>
      <c r="B29" s="94" t="s">
        <v>245</v>
      </c>
      <c r="C29" s="8">
        <v>12328</v>
      </c>
      <c r="D29" s="83">
        <v>10368.1606476</v>
      </c>
      <c r="E29" s="83">
        <v>8999.91</v>
      </c>
      <c r="F29" s="83">
        <v>8512.13</v>
      </c>
      <c r="G29" s="83">
        <v>9043.56</v>
      </c>
      <c r="H29" s="22">
        <v>10756.08</v>
      </c>
      <c r="I29" s="83">
        <v>9427.15</v>
      </c>
      <c r="J29" s="83">
        <v>14771.98</v>
      </c>
      <c r="K29" s="83">
        <v>14145.63</v>
      </c>
      <c r="L29" s="83">
        <v>12991.4</v>
      </c>
      <c r="M29" s="83">
        <v>12955.04</v>
      </c>
      <c r="N29" s="83">
        <v>11139.74</v>
      </c>
      <c r="O29" s="83">
        <v>13308.34</v>
      </c>
      <c r="P29" s="1">
        <f t="shared" si="0"/>
        <v>136419.1206476</v>
      </c>
      <c r="Q29" s="19">
        <v>202.3</v>
      </c>
      <c r="R29" s="20">
        <v>7</v>
      </c>
      <c r="S29" s="21">
        <v>1</v>
      </c>
      <c r="T29" s="20">
        <v>150</v>
      </c>
      <c r="U29" s="23">
        <f t="shared" si="1"/>
        <v>32.025</v>
      </c>
      <c r="V29" s="33">
        <v>27.375</v>
      </c>
      <c r="W29" s="25">
        <f t="shared" si="3"/>
        <v>0</v>
      </c>
      <c r="X29" s="33">
        <v>27.375</v>
      </c>
      <c r="Y29" s="34">
        <v>0</v>
      </c>
      <c r="Z29" s="76" t="s">
        <v>854</v>
      </c>
      <c r="AA29" s="83">
        <v>496.16639999999995</v>
      </c>
      <c r="AB29" s="83">
        <v>496.16639999999995</v>
      </c>
      <c r="AC29" s="83">
        <v>0</v>
      </c>
    </row>
    <row r="30" spans="1:29" ht="15.75">
      <c r="A30" s="7">
        <v>27</v>
      </c>
      <c r="B30" s="94" t="s">
        <v>246</v>
      </c>
      <c r="C30" s="8">
        <v>21821</v>
      </c>
      <c r="D30" s="83">
        <v>154.06</v>
      </c>
      <c r="E30" s="83">
        <v>144.11</v>
      </c>
      <c r="F30" s="83">
        <v>154.06</v>
      </c>
      <c r="G30" s="83">
        <v>159.09</v>
      </c>
      <c r="H30" s="22">
        <v>154.06</v>
      </c>
      <c r="I30" s="83">
        <v>149.09</v>
      </c>
      <c r="J30" s="83">
        <v>163.28</v>
      </c>
      <c r="K30" s="83">
        <v>163.28</v>
      </c>
      <c r="L30" s="83">
        <v>167.49</v>
      </c>
      <c r="M30" s="83">
        <v>173.07</v>
      </c>
      <c r="N30" s="83">
        <v>167.49</v>
      </c>
      <c r="O30" s="83">
        <v>173.07</v>
      </c>
      <c r="P30" s="1">
        <f t="shared" si="0"/>
        <v>1922.15</v>
      </c>
      <c r="Q30" s="19">
        <v>215</v>
      </c>
      <c r="R30" s="20">
        <v>7</v>
      </c>
      <c r="S30" s="21">
        <v>1</v>
      </c>
      <c r="T30" s="20">
        <v>150</v>
      </c>
      <c r="U30" s="23">
        <f t="shared" si="1"/>
        <v>32.025</v>
      </c>
      <c r="V30" s="33">
        <v>31.938</v>
      </c>
      <c r="W30" s="25">
        <f t="shared" si="3"/>
        <v>0</v>
      </c>
      <c r="X30" s="33">
        <v>31.938</v>
      </c>
      <c r="Y30" s="34">
        <v>0</v>
      </c>
      <c r="Z30" s="76" t="s">
        <v>855</v>
      </c>
      <c r="AA30" s="83">
        <v>578.8698623999999</v>
      </c>
      <c r="AB30" s="83">
        <v>578.8698623999999</v>
      </c>
      <c r="AC30" s="83">
        <v>0</v>
      </c>
    </row>
    <row r="31" spans="1:29" ht="15.75">
      <c r="A31" s="7">
        <v>28</v>
      </c>
      <c r="B31" s="94" t="s">
        <v>247</v>
      </c>
      <c r="C31" s="9"/>
      <c r="D31" s="83">
        <v>440.16</v>
      </c>
      <c r="E31" s="83">
        <v>411.77</v>
      </c>
      <c r="F31" s="83">
        <v>440.16</v>
      </c>
      <c r="G31" s="83">
        <v>425.97</v>
      </c>
      <c r="H31" s="22">
        <v>440.16</v>
      </c>
      <c r="I31" s="83">
        <v>425.97</v>
      </c>
      <c r="J31" s="83">
        <v>466.5</v>
      </c>
      <c r="K31" s="83">
        <v>466.5</v>
      </c>
      <c r="L31" s="83">
        <v>478.54</v>
      </c>
      <c r="M31" s="83">
        <v>494.49</v>
      </c>
      <c r="N31" s="83">
        <v>478.54</v>
      </c>
      <c r="O31" s="83">
        <v>494.49</v>
      </c>
      <c r="P31" s="1">
        <f t="shared" si="0"/>
        <v>5463.25</v>
      </c>
      <c r="Q31" s="19">
        <v>177.6</v>
      </c>
      <c r="R31" s="20">
        <v>4</v>
      </c>
      <c r="S31" s="21">
        <v>1</v>
      </c>
      <c r="T31" s="20">
        <v>150</v>
      </c>
      <c r="U31" s="23">
        <f t="shared" si="1"/>
        <v>18.3</v>
      </c>
      <c r="V31" s="33">
        <v>18.25</v>
      </c>
      <c r="W31" s="25">
        <f t="shared" si="3"/>
        <v>0</v>
      </c>
      <c r="X31" s="33">
        <v>18.25</v>
      </c>
      <c r="Y31" s="34">
        <v>0</v>
      </c>
      <c r="Z31" s="76" t="s">
        <v>856</v>
      </c>
      <c r="AA31" s="83">
        <v>330.77759999999995</v>
      </c>
      <c r="AB31" s="83">
        <v>330.77759999999995</v>
      </c>
      <c r="AC31" s="83">
        <v>0</v>
      </c>
    </row>
    <row r="32" spans="1:29" ht="15.75">
      <c r="A32" s="7">
        <v>29</v>
      </c>
      <c r="B32" s="94" t="s">
        <v>248</v>
      </c>
      <c r="C32" s="9"/>
      <c r="D32" s="83">
        <v>146.72</v>
      </c>
      <c r="E32" s="83">
        <v>137.26</v>
      </c>
      <c r="F32" s="83">
        <v>146.72</v>
      </c>
      <c r="G32" s="83">
        <v>141.99</v>
      </c>
      <c r="H32" s="22">
        <v>146.72</v>
      </c>
      <c r="I32" s="83">
        <v>141.99</v>
      </c>
      <c r="J32" s="83">
        <v>155.5</v>
      </c>
      <c r="K32" s="83">
        <v>155.5</v>
      </c>
      <c r="L32" s="83">
        <v>159.51</v>
      </c>
      <c r="M32" s="83">
        <v>164.83</v>
      </c>
      <c r="N32" s="83">
        <v>159.51</v>
      </c>
      <c r="O32" s="83">
        <v>164.83</v>
      </c>
      <c r="P32" s="1">
        <f t="shared" si="0"/>
        <v>1821.08</v>
      </c>
      <c r="Q32" s="19">
        <v>111.8</v>
      </c>
      <c r="R32" s="20">
        <v>6</v>
      </c>
      <c r="S32" s="21">
        <v>1</v>
      </c>
      <c r="T32" s="20">
        <v>60</v>
      </c>
      <c r="U32" s="23">
        <f t="shared" si="1"/>
        <v>10.98</v>
      </c>
      <c r="V32" s="33">
        <v>10.95</v>
      </c>
      <c r="W32" s="25">
        <f t="shared" si="3"/>
        <v>0</v>
      </c>
      <c r="X32" s="33">
        <v>0</v>
      </c>
      <c r="Y32" s="34">
        <v>0</v>
      </c>
      <c r="Z32" s="76" t="s">
        <v>857</v>
      </c>
      <c r="AA32" s="83">
        <v>198.46655999999996</v>
      </c>
      <c r="AB32" s="83">
        <v>0</v>
      </c>
      <c r="AC32" s="83">
        <v>0</v>
      </c>
    </row>
    <row r="33" spans="1:29" ht="15.75">
      <c r="A33" s="7">
        <v>30</v>
      </c>
      <c r="B33" s="94" t="s">
        <v>249</v>
      </c>
      <c r="C33" s="9"/>
      <c r="D33" s="83">
        <v>29.35</v>
      </c>
      <c r="E33" s="83">
        <v>27.453</v>
      </c>
      <c r="F33" s="83">
        <v>29.35</v>
      </c>
      <c r="G33" s="83">
        <v>28.4</v>
      </c>
      <c r="H33" s="22">
        <v>29.35</v>
      </c>
      <c r="I33" s="83">
        <v>28.4</v>
      </c>
      <c r="J33" s="83">
        <v>31.1</v>
      </c>
      <c r="K33" s="83">
        <v>31.1</v>
      </c>
      <c r="L33" s="83">
        <v>31.91</v>
      </c>
      <c r="M33" s="83">
        <v>32.97</v>
      </c>
      <c r="N33" s="83">
        <v>31.91</v>
      </c>
      <c r="O33" s="83">
        <v>32.97</v>
      </c>
      <c r="P33" s="1">
        <f t="shared" si="0"/>
        <v>364.26300000000003</v>
      </c>
      <c r="Q33" s="19">
        <v>81.6</v>
      </c>
      <c r="R33" s="20">
        <v>5</v>
      </c>
      <c r="S33" s="21">
        <v>1</v>
      </c>
      <c r="T33" s="20">
        <v>60</v>
      </c>
      <c r="U33" s="23">
        <f t="shared" si="1"/>
        <v>9.15</v>
      </c>
      <c r="V33" s="33">
        <v>10.95</v>
      </c>
      <c r="W33" s="25">
        <f t="shared" si="3"/>
        <v>0</v>
      </c>
      <c r="X33" s="33">
        <v>0</v>
      </c>
      <c r="Y33" s="34">
        <v>0</v>
      </c>
      <c r="Z33" s="76" t="s">
        <v>858</v>
      </c>
      <c r="AA33" s="83">
        <v>198.46655999999996</v>
      </c>
      <c r="AB33" s="83">
        <v>0</v>
      </c>
      <c r="AC33" s="83">
        <v>0</v>
      </c>
    </row>
    <row r="34" spans="1:29" ht="15.75">
      <c r="A34" s="7">
        <v>31</v>
      </c>
      <c r="B34" s="94" t="s">
        <v>250</v>
      </c>
      <c r="C34" s="9"/>
      <c r="D34" s="83">
        <v>293.44</v>
      </c>
      <c r="E34" s="83">
        <v>274.52</v>
      </c>
      <c r="F34" s="83">
        <v>293.44</v>
      </c>
      <c r="G34" s="83">
        <v>283.98</v>
      </c>
      <c r="H34" s="22">
        <v>293.44</v>
      </c>
      <c r="I34" s="83">
        <v>283.98</v>
      </c>
      <c r="J34" s="83">
        <v>311</v>
      </c>
      <c r="K34" s="83">
        <v>311</v>
      </c>
      <c r="L34" s="83">
        <v>319.02</v>
      </c>
      <c r="M34" s="83">
        <v>329.66</v>
      </c>
      <c r="N34" s="83">
        <v>319.02</v>
      </c>
      <c r="O34" s="83">
        <v>329.66</v>
      </c>
      <c r="P34" s="1">
        <f t="shared" si="0"/>
        <v>3642.16</v>
      </c>
      <c r="Q34" s="19">
        <v>157.8</v>
      </c>
      <c r="R34" s="36">
        <v>9</v>
      </c>
      <c r="S34" s="37">
        <v>1</v>
      </c>
      <c r="T34" s="20">
        <v>150</v>
      </c>
      <c r="U34" s="23">
        <f t="shared" si="1"/>
        <v>41.175</v>
      </c>
      <c r="V34" s="33">
        <v>45.625</v>
      </c>
      <c r="W34" s="25">
        <f t="shared" si="3"/>
        <v>0</v>
      </c>
      <c r="X34" s="33">
        <v>45.625</v>
      </c>
      <c r="Y34" s="34">
        <v>0</v>
      </c>
      <c r="Z34" s="77" t="s">
        <v>313</v>
      </c>
      <c r="AA34" s="83">
        <v>826.9439999999998</v>
      </c>
      <c r="AB34" s="83">
        <v>826.9439999999998</v>
      </c>
      <c r="AC34" s="83">
        <v>0</v>
      </c>
    </row>
    <row r="35" spans="1:29" ht="15.75">
      <c r="A35" s="7">
        <v>32</v>
      </c>
      <c r="B35" s="94" t="s">
        <v>251</v>
      </c>
      <c r="C35" s="8">
        <v>21868</v>
      </c>
      <c r="D35" s="83">
        <v>3883.0630047999994</v>
      </c>
      <c r="E35" s="83">
        <v>4275.46</v>
      </c>
      <c r="F35" s="83">
        <v>4209.48</v>
      </c>
      <c r="G35" s="83">
        <v>3933.74</v>
      </c>
      <c r="H35" s="22">
        <v>4762.04</v>
      </c>
      <c r="I35" s="83">
        <v>3597.06</v>
      </c>
      <c r="J35" s="83">
        <v>3845.74</v>
      </c>
      <c r="K35" s="83">
        <v>3544.77</v>
      </c>
      <c r="L35" s="83">
        <v>3296.59</v>
      </c>
      <c r="M35" s="83">
        <v>4194.68</v>
      </c>
      <c r="N35" s="83">
        <v>3869.56</v>
      </c>
      <c r="O35" s="83">
        <v>4914.37</v>
      </c>
      <c r="P35" s="1">
        <f t="shared" si="0"/>
        <v>48326.5530048</v>
      </c>
      <c r="Q35" s="19">
        <v>170.6</v>
      </c>
      <c r="R35" s="36">
        <v>8</v>
      </c>
      <c r="S35" s="11">
        <v>1</v>
      </c>
      <c r="T35" s="20">
        <v>150</v>
      </c>
      <c r="U35" s="23">
        <f t="shared" si="1"/>
        <v>36.6</v>
      </c>
      <c r="V35" s="33">
        <v>31.938</v>
      </c>
      <c r="W35" s="25">
        <f t="shared" si="3"/>
        <v>0</v>
      </c>
      <c r="X35" s="33">
        <v>31.938</v>
      </c>
      <c r="Y35" s="34">
        <v>0</v>
      </c>
      <c r="Z35" s="77" t="s">
        <v>859</v>
      </c>
      <c r="AA35" s="83">
        <v>578.8698623999999</v>
      </c>
      <c r="AB35" s="83">
        <v>578.8698623999999</v>
      </c>
      <c r="AC35" s="83">
        <v>0</v>
      </c>
    </row>
    <row r="36" spans="1:29" ht="15.75">
      <c r="A36" s="7">
        <v>33</v>
      </c>
      <c r="B36" s="94" t="s">
        <v>252</v>
      </c>
      <c r="C36" s="8">
        <v>21869</v>
      </c>
      <c r="D36" s="83">
        <v>5957.117947199999</v>
      </c>
      <c r="E36" s="83">
        <v>6167.9</v>
      </c>
      <c r="F36" s="83">
        <v>3901.99</v>
      </c>
      <c r="G36" s="83">
        <v>4861.56</v>
      </c>
      <c r="H36" s="22">
        <v>4430.36</v>
      </c>
      <c r="I36" s="83">
        <v>4553.76</v>
      </c>
      <c r="J36" s="83">
        <v>4921.34</v>
      </c>
      <c r="K36" s="83">
        <v>4603.65</v>
      </c>
      <c r="L36" s="83">
        <v>4897.04</v>
      </c>
      <c r="M36" s="83">
        <v>4495.91</v>
      </c>
      <c r="N36" s="83">
        <v>5523.38</v>
      </c>
      <c r="O36" s="83">
        <v>6000.06</v>
      </c>
      <c r="P36" s="1">
        <f t="shared" si="0"/>
        <v>60314.0679472</v>
      </c>
      <c r="Q36" s="19">
        <v>113.1</v>
      </c>
      <c r="R36" s="36">
        <v>6</v>
      </c>
      <c r="S36" s="11">
        <v>1</v>
      </c>
      <c r="T36" s="20">
        <v>60</v>
      </c>
      <c r="U36" s="23">
        <f t="shared" si="1"/>
        <v>10.98</v>
      </c>
      <c r="V36" s="33">
        <v>10.95</v>
      </c>
      <c r="W36" s="25">
        <f t="shared" si="3"/>
        <v>0</v>
      </c>
      <c r="X36" s="33">
        <v>0</v>
      </c>
      <c r="Y36" s="34">
        <v>0</v>
      </c>
      <c r="Z36" s="77" t="s">
        <v>318</v>
      </c>
      <c r="AA36" s="83">
        <v>198.46655999999996</v>
      </c>
      <c r="AB36" s="83">
        <v>0</v>
      </c>
      <c r="AC36" s="83">
        <v>0</v>
      </c>
    </row>
    <row r="37" spans="1:29" ht="15.75">
      <c r="A37" s="7">
        <v>34</v>
      </c>
      <c r="B37" s="94" t="s">
        <v>253</v>
      </c>
      <c r="C37" s="8">
        <v>21870</v>
      </c>
      <c r="D37" s="83">
        <v>4255.842509599999</v>
      </c>
      <c r="E37" s="83">
        <v>5237.83</v>
      </c>
      <c r="F37" s="83">
        <v>5979.33</v>
      </c>
      <c r="G37" s="83">
        <v>5312.77</v>
      </c>
      <c r="H37" s="22">
        <v>5967.5</v>
      </c>
      <c r="I37" s="83">
        <v>5344.01</v>
      </c>
      <c r="J37" s="83">
        <v>5852.56</v>
      </c>
      <c r="K37" s="83">
        <v>5813.91</v>
      </c>
      <c r="L37" s="83">
        <v>4882.79</v>
      </c>
      <c r="M37" s="83">
        <v>5831.06</v>
      </c>
      <c r="N37" s="83">
        <v>5866.51</v>
      </c>
      <c r="O37" s="83">
        <v>6247.73</v>
      </c>
      <c r="P37" s="1">
        <f t="shared" si="0"/>
        <v>66591.8425096</v>
      </c>
      <c r="Q37" s="19">
        <v>113.3</v>
      </c>
      <c r="R37" s="36">
        <v>6</v>
      </c>
      <c r="S37" s="11">
        <v>1</v>
      </c>
      <c r="T37" s="20">
        <v>60</v>
      </c>
      <c r="U37" s="23">
        <f t="shared" si="1"/>
        <v>10.98</v>
      </c>
      <c r="V37" s="33">
        <v>7.3</v>
      </c>
      <c r="W37" s="25">
        <f t="shared" si="3"/>
        <v>0</v>
      </c>
      <c r="X37" s="33">
        <v>0</v>
      </c>
      <c r="Y37" s="34">
        <v>0</v>
      </c>
      <c r="Z37" s="77" t="s">
        <v>310</v>
      </c>
      <c r="AA37" s="83">
        <v>132.31104</v>
      </c>
      <c r="AB37" s="83">
        <v>0</v>
      </c>
      <c r="AC37" s="83">
        <v>0</v>
      </c>
    </row>
    <row r="38" spans="1:29" ht="15.75">
      <c r="A38" s="7">
        <v>35</v>
      </c>
      <c r="B38" s="94" t="s">
        <v>254</v>
      </c>
      <c r="C38" s="8">
        <v>23639</v>
      </c>
      <c r="D38" s="83">
        <v>198.46655999999996</v>
      </c>
      <c r="E38" s="83">
        <v>198.47</v>
      </c>
      <c r="F38" s="83">
        <v>198.47</v>
      </c>
      <c r="G38" s="83">
        <v>198.47</v>
      </c>
      <c r="H38" s="83">
        <v>198.47</v>
      </c>
      <c r="I38" s="83">
        <v>198.47</v>
      </c>
      <c r="J38" s="83">
        <v>199.5</v>
      </c>
      <c r="K38" s="83">
        <v>199.5</v>
      </c>
      <c r="L38" s="83">
        <v>199.5</v>
      </c>
      <c r="M38" s="83">
        <v>199.5</v>
      </c>
      <c r="N38" s="83">
        <v>199.5</v>
      </c>
      <c r="O38" s="83">
        <v>199.5</v>
      </c>
      <c r="P38" s="1">
        <f t="shared" si="0"/>
        <v>2387.81656</v>
      </c>
      <c r="Q38" s="19">
        <v>116.8</v>
      </c>
      <c r="R38" s="36">
        <v>9</v>
      </c>
      <c r="S38" s="11">
        <v>1</v>
      </c>
      <c r="T38" s="20">
        <v>60</v>
      </c>
      <c r="U38" s="23">
        <f t="shared" si="1"/>
        <v>16.47</v>
      </c>
      <c r="V38" s="33">
        <v>16.425</v>
      </c>
      <c r="W38" s="25">
        <f t="shared" si="3"/>
        <v>0</v>
      </c>
      <c r="X38" s="33">
        <v>0</v>
      </c>
      <c r="Y38" s="34">
        <v>0</v>
      </c>
      <c r="Z38" s="77" t="s">
        <v>312</v>
      </c>
      <c r="AA38" s="83">
        <v>297.69984</v>
      </c>
      <c r="AB38" s="83">
        <v>0</v>
      </c>
      <c r="AC38" s="83">
        <v>0</v>
      </c>
    </row>
    <row r="39" spans="1:29" ht="15.75">
      <c r="A39" s="7">
        <v>36</v>
      </c>
      <c r="B39" s="94" t="s">
        <v>255</v>
      </c>
      <c r="C39" s="8">
        <v>23641</v>
      </c>
      <c r="D39" s="83"/>
      <c r="E39" s="83"/>
      <c r="F39" s="83"/>
      <c r="G39" s="83"/>
      <c r="H39" s="22"/>
      <c r="I39" s="83"/>
      <c r="J39" s="83"/>
      <c r="K39" s="83"/>
      <c r="L39" s="83"/>
      <c r="M39" s="83"/>
      <c r="N39" s="83"/>
      <c r="O39" s="83"/>
      <c r="P39" s="1">
        <f t="shared" si="0"/>
        <v>0</v>
      </c>
      <c r="Q39" s="19">
        <v>109.4</v>
      </c>
      <c r="R39" s="36">
        <v>6</v>
      </c>
      <c r="S39" s="11">
        <v>1</v>
      </c>
      <c r="T39" s="20">
        <v>60</v>
      </c>
      <c r="U39" s="23">
        <f t="shared" si="1"/>
        <v>10.98</v>
      </c>
      <c r="V39" s="33">
        <v>10.95</v>
      </c>
      <c r="W39" s="25">
        <f t="shared" si="3"/>
        <v>0</v>
      </c>
      <c r="X39" s="33">
        <v>0</v>
      </c>
      <c r="Y39" s="34">
        <v>0</v>
      </c>
      <c r="Z39" s="77" t="s">
        <v>363</v>
      </c>
      <c r="AA39" s="83">
        <v>198.46655999999996</v>
      </c>
      <c r="AB39" s="83">
        <v>0</v>
      </c>
      <c r="AC39" s="83">
        <v>0</v>
      </c>
    </row>
    <row r="40" spans="1:29" ht="15.75">
      <c r="A40" s="7">
        <v>37</v>
      </c>
      <c r="B40" s="94" t="s">
        <v>256</v>
      </c>
      <c r="C40" s="10">
        <v>32001</v>
      </c>
      <c r="D40" s="83"/>
      <c r="E40" s="83"/>
      <c r="F40" s="83"/>
      <c r="G40" s="83"/>
      <c r="H40" s="22"/>
      <c r="I40" s="83"/>
      <c r="J40" s="83"/>
      <c r="K40" s="83"/>
      <c r="L40" s="83"/>
      <c r="M40" s="83"/>
      <c r="N40" s="83"/>
      <c r="O40" s="83"/>
      <c r="P40" s="1">
        <f t="shared" si="0"/>
        <v>0</v>
      </c>
      <c r="Q40" s="19">
        <v>111.5</v>
      </c>
      <c r="R40" s="36">
        <v>6</v>
      </c>
      <c r="S40" s="11">
        <v>1</v>
      </c>
      <c r="T40" s="20">
        <v>60</v>
      </c>
      <c r="U40" s="23">
        <f t="shared" si="1"/>
        <v>10.98</v>
      </c>
      <c r="V40" s="33">
        <v>10.95</v>
      </c>
      <c r="W40" s="25">
        <f t="shared" si="3"/>
        <v>0</v>
      </c>
      <c r="X40" s="33">
        <v>0</v>
      </c>
      <c r="Y40" s="34">
        <v>0</v>
      </c>
      <c r="Z40" s="77" t="s">
        <v>364</v>
      </c>
      <c r="AA40" s="83">
        <v>198.46655999999996</v>
      </c>
      <c r="AB40" s="83">
        <v>0</v>
      </c>
      <c r="AC40" s="83">
        <v>0</v>
      </c>
    </row>
    <row r="41" spans="1:29" ht="15.75">
      <c r="A41" s="7">
        <v>38</v>
      </c>
      <c r="B41" s="94" t="s">
        <v>257</v>
      </c>
      <c r="C41" s="8">
        <v>11311</v>
      </c>
      <c r="D41" s="83">
        <v>7342.0252249999985</v>
      </c>
      <c r="E41" s="83">
        <v>8077.62</v>
      </c>
      <c r="F41" s="83">
        <v>8787.57</v>
      </c>
      <c r="G41" s="83">
        <v>9333.52</v>
      </c>
      <c r="H41" s="22">
        <v>16066.81</v>
      </c>
      <c r="I41" s="83">
        <v>8393.15</v>
      </c>
      <c r="J41" s="83">
        <v>10366.77</v>
      </c>
      <c r="K41" s="83">
        <v>8995.68</v>
      </c>
      <c r="L41" s="83">
        <v>9225.13</v>
      </c>
      <c r="M41" s="83">
        <v>9532.64</v>
      </c>
      <c r="N41" s="83">
        <v>9848.11</v>
      </c>
      <c r="O41" s="83">
        <v>9433.21</v>
      </c>
      <c r="P41" s="1">
        <f t="shared" si="0"/>
        <v>115402.23522499998</v>
      </c>
      <c r="Q41" s="19">
        <v>111.1</v>
      </c>
      <c r="R41" s="36">
        <v>8</v>
      </c>
      <c r="S41" s="11">
        <v>1</v>
      </c>
      <c r="T41" s="20">
        <v>60</v>
      </c>
      <c r="U41" s="23">
        <f t="shared" si="1"/>
        <v>14.64</v>
      </c>
      <c r="V41" s="33">
        <v>14.6</v>
      </c>
      <c r="W41" s="25">
        <f t="shared" si="3"/>
        <v>0</v>
      </c>
      <c r="X41" s="33">
        <v>0</v>
      </c>
      <c r="Y41" s="38">
        <v>0</v>
      </c>
      <c r="Z41" s="77" t="s">
        <v>365</v>
      </c>
      <c r="AA41" s="83">
        <v>264.62208</v>
      </c>
      <c r="AB41" s="83">
        <v>0</v>
      </c>
      <c r="AC41" s="83">
        <v>0</v>
      </c>
    </row>
    <row r="42" spans="1:29" ht="15.75">
      <c r="A42" s="7">
        <v>39</v>
      </c>
      <c r="B42" s="94" t="s">
        <v>258</v>
      </c>
      <c r="C42" s="8">
        <v>11313</v>
      </c>
      <c r="D42" s="83">
        <v>11893.111026999999</v>
      </c>
      <c r="E42" s="83">
        <v>10948.96</v>
      </c>
      <c r="F42" s="83">
        <v>12069.1</v>
      </c>
      <c r="G42" s="83">
        <v>12745.37</v>
      </c>
      <c r="H42" s="22">
        <v>12039.67</v>
      </c>
      <c r="I42" s="83">
        <v>11106.73</v>
      </c>
      <c r="J42" s="83">
        <v>11754.58</v>
      </c>
      <c r="K42" s="83">
        <v>10784.79</v>
      </c>
      <c r="L42" s="83">
        <v>11064.85</v>
      </c>
      <c r="M42" s="83">
        <v>10983.31</v>
      </c>
      <c r="N42" s="83">
        <v>10687.33</v>
      </c>
      <c r="O42" s="83">
        <v>12170.43</v>
      </c>
      <c r="P42" s="1">
        <f t="shared" si="0"/>
        <v>138248.231027</v>
      </c>
      <c r="Q42" s="19">
        <v>110.3</v>
      </c>
      <c r="R42" s="36">
        <v>6</v>
      </c>
      <c r="S42" s="11">
        <v>1</v>
      </c>
      <c r="T42" s="20">
        <v>60</v>
      </c>
      <c r="U42" s="23">
        <f t="shared" si="1"/>
        <v>10.98</v>
      </c>
      <c r="V42" s="33">
        <v>10.95</v>
      </c>
      <c r="W42" s="25">
        <f t="shared" si="3"/>
        <v>0</v>
      </c>
      <c r="X42" s="33">
        <v>0</v>
      </c>
      <c r="Y42" s="38">
        <v>0</v>
      </c>
      <c r="Z42" s="77" t="s">
        <v>860</v>
      </c>
      <c r="AA42" s="83">
        <v>198.46655999999996</v>
      </c>
      <c r="AB42" s="83">
        <v>0</v>
      </c>
      <c r="AC42" s="83">
        <v>0</v>
      </c>
    </row>
    <row r="43" spans="1:29" ht="15.75">
      <c r="A43" s="7">
        <v>40</v>
      </c>
      <c r="B43" s="94" t="s">
        <v>259</v>
      </c>
      <c r="C43" s="8">
        <v>11315</v>
      </c>
      <c r="D43" s="83">
        <v>6843.336898999999</v>
      </c>
      <c r="E43" s="83">
        <v>6484.18</v>
      </c>
      <c r="F43" s="83">
        <v>6357.97</v>
      </c>
      <c r="G43" s="83">
        <v>6432.27</v>
      </c>
      <c r="H43" s="22">
        <v>6583.42</v>
      </c>
      <c r="I43" s="83">
        <v>6152.87</v>
      </c>
      <c r="J43" s="83">
        <v>8109.49</v>
      </c>
      <c r="K43" s="83">
        <v>7791.8</v>
      </c>
      <c r="L43" s="83">
        <v>7791.8</v>
      </c>
      <c r="M43" s="83">
        <v>8257.96</v>
      </c>
      <c r="N43" s="83">
        <v>16217.09</v>
      </c>
      <c r="O43" s="83">
        <v>4043.65</v>
      </c>
      <c r="P43" s="1">
        <f t="shared" si="0"/>
        <v>91065.83689899999</v>
      </c>
      <c r="Q43" s="19">
        <v>111.4</v>
      </c>
      <c r="R43" s="36">
        <v>10</v>
      </c>
      <c r="S43" s="11">
        <v>1</v>
      </c>
      <c r="T43" s="20">
        <v>60</v>
      </c>
      <c r="U43" s="23">
        <f t="shared" si="1"/>
        <v>18.3</v>
      </c>
      <c r="V43" s="33">
        <v>20.075</v>
      </c>
      <c r="W43" s="25">
        <f t="shared" si="3"/>
        <v>0</v>
      </c>
      <c r="X43" s="33">
        <v>0</v>
      </c>
      <c r="Y43" s="34">
        <v>0</v>
      </c>
      <c r="Z43" s="77" t="s">
        <v>361</v>
      </c>
      <c r="AA43" s="83">
        <v>363.85535999999996</v>
      </c>
      <c r="AB43" s="83">
        <v>0</v>
      </c>
      <c r="AC43" s="83">
        <v>0</v>
      </c>
    </row>
    <row r="44" spans="1:29" ht="15.75">
      <c r="A44" s="7">
        <v>41</v>
      </c>
      <c r="B44" s="94" t="s">
        <v>260</v>
      </c>
      <c r="C44" s="8">
        <v>11116</v>
      </c>
      <c r="D44" s="83">
        <v>5891.613503999999</v>
      </c>
      <c r="E44" s="83">
        <v>5963.55</v>
      </c>
      <c r="F44" s="83">
        <v>6910.15</v>
      </c>
      <c r="G44" s="83">
        <v>7077.98</v>
      </c>
      <c r="H44" s="22">
        <v>7073.63</v>
      </c>
      <c r="I44" s="83">
        <v>7667.43</v>
      </c>
      <c r="J44" s="83">
        <v>6587.92</v>
      </c>
      <c r="K44" s="83">
        <v>6638.08</v>
      </c>
      <c r="L44" s="83">
        <v>6185.54</v>
      </c>
      <c r="M44" s="83">
        <v>6823.59</v>
      </c>
      <c r="N44" s="83">
        <v>5777.89</v>
      </c>
      <c r="O44" s="83">
        <v>6828.55</v>
      </c>
      <c r="P44" s="1">
        <f t="shared" si="0"/>
        <v>79425.923504</v>
      </c>
      <c r="Q44" s="19">
        <v>180.4</v>
      </c>
      <c r="R44" s="36">
        <v>9</v>
      </c>
      <c r="S44" s="11">
        <v>1</v>
      </c>
      <c r="T44" s="20">
        <v>150</v>
      </c>
      <c r="U44" s="23">
        <f t="shared" si="1"/>
        <v>41.175</v>
      </c>
      <c r="V44" s="33">
        <v>36.5</v>
      </c>
      <c r="W44" s="25">
        <f t="shared" si="3"/>
        <v>0</v>
      </c>
      <c r="X44" s="33">
        <v>36.5</v>
      </c>
      <c r="Y44" s="34">
        <v>0</v>
      </c>
      <c r="Z44" s="77" t="s">
        <v>777</v>
      </c>
      <c r="AA44" s="83">
        <v>661.5551999999999</v>
      </c>
      <c r="AB44" s="83">
        <v>661.5551999999999</v>
      </c>
      <c r="AC44" s="83">
        <v>0</v>
      </c>
    </row>
    <row r="45" spans="1:29" ht="15.75">
      <c r="A45" s="7">
        <v>42</v>
      </c>
      <c r="B45" s="94" t="s">
        <v>261</v>
      </c>
      <c r="C45" s="8">
        <v>11317</v>
      </c>
      <c r="D45" s="83">
        <v>4434.812260000001</v>
      </c>
      <c r="E45" s="83">
        <v>3533.96</v>
      </c>
      <c r="F45" s="83">
        <v>3360.42</v>
      </c>
      <c r="G45" s="83">
        <v>3884.12</v>
      </c>
      <c r="H45" s="22">
        <v>3183.79</v>
      </c>
      <c r="I45" s="83">
        <v>2918.67</v>
      </c>
      <c r="J45" s="83">
        <v>3611.65</v>
      </c>
      <c r="K45" s="83">
        <v>3293.96</v>
      </c>
      <c r="L45" s="83">
        <v>3376.35</v>
      </c>
      <c r="M45" s="83">
        <v>3488.89</v>
      </c>
      <c r="N45" s="83">
        <v>3376.35</v>
      </c>
      <c r="O45" s="83">
        <v>1910.17</v>
      </c>
      <c r="P45" s="1">
        <f t="shared" si="0"/>
        <v>40373.14225999999</v>
      </c>
      <c r="Q45" s="19">
        <v>194.9</v>
      </c>
      <c r="R45" s="36">
        <v>10</v>
      </c>
      <c r="S45" s="11">
        <v>1</v>
      </c>
      <c r="T45" s="20">
        <v>150</v>
      </c>
      <c r="U45" s="23">
        <f t="shared" si="1"/>
        <v>45.75</v>
      </c>
      <c r="V45" s="33">
        <v>45.625</v>
      </c>
      <c r="W45" s="25">
        <f t="shared" si="3"/>
        <v>0</v>
      </c>
      <c r="X45" s="33">
        <v>45.625</v>
      </c>
      <c r="Y45" s="34">
        <v>0</v>
      </c>
      <c r="Z45" s="77" t="s">
        <v>861</v>
      </c>
      <c r="AA45" s="83">
        <v>826.9439999999998</v>
      </c>
      <c r="AB45" s="83">
        <v>826.9439999999998</v>
      </c>
      <c r="AC45" s="83">
        <v>0</v>
      </c>
    </row>
    <row r="46" spans="1:29" ht="15.75">
      <c r="A46" s="7">
        <v>43</v>
      </c>
      <c r="B46" s="94" t="s">
        <v>262</v>
      </c>
      <c r="C46" s="8">
        <v>11319</v>
      </c>
      <c r="D46" s="83">
        <v>3786.2951169999997</v>
      </c>
      <c r="E46" s="83">
        <v>3675.95</v>
      </c>
      <c r="F46" s="83">
        <v>3991.48</v>
      </c>
      <c r="G46" s="83">
        <v>4177.09</v>
      </c>
      <c r="H46" s="22">
        <v>4436.93</v>
      </c>
      <c r="I46" s="83">
        <v>3912.6</v>
      </c>
      <c r="J46" s="83">
        <v>5618.12</v>
      </c>
      <c r="K46" s="83">
        <v>5049.62</v>
      </c>
      <c r="L46" s="83">
        <v>5178.83</v>
      </c>
      <c r="M46" s="83">
        <v>5351.47</v>
      </c>
      <c r="N46" s="83">
        <v>5178.83</v>
      </c>
      <c r="O46" s="83">
        <v>5351.47</v>
      </c>
      <c r="P46" s="1">
        <f t="shared" si="0"/>
        <v>55708.685117</v>
      </c>
      <c r="Q46" s="19">
        <v>113.2</v>
      </c>
      <c r="R46" s="36">
        <v>6</v>
      </c>
      <c r="S46" s="11">
        <v>1</v>
      </c>
      <c r="T46" s="20">
        <v>60</v>
      </c>
      <c r="U46" s="23">
        <f t="shared" si="1"/>
        <v>10.98</v>
      </c>
      <c r="V46" s="33">
        <v>10.95</v>
      </c>
      <c r="W46" s="25">
        <f t="shared" si="3"/>
        <v>0</v>
      </c>
      <c r="X46" s="33">
        <v>0</v>
      </c>
      <c r="Y46" s="34">
        <v>0</v>
      </c>
      <c r="Z46" s="77" t="s">
        <v>862</v>
      </c>
      <c r="AA46" s="83">
        <v>198.46655999999996</v>
      </c>
      <c r="AB46" s="83">
        <v>0</v>
      </c>
      <c r="AC46" s="83">
        <v>0</v>
      </c>
    </row>
    <row r="47" spans="1:29" ht="15.75">
      <c r="A47" s="7">
        <v>44</v>
      </c>
      <c r="B47" s="94" t="s">
        <v>263</v>
      </c>
      <c r="C47" s="8">
        <v>11120</v>
      </c>
      <c r="D47" s="83">
        <v>6247.222291399999</v>
      </c>
      <c r="E47" s="83">
        <v>7973.89</v>
      </c>
      <c r="F47" s="83">
        <v>9293.6</v>
      </c>
      <c r="G47" s="83">
        <v>9141.02</v>
      </c>
      <c r="H47" s="22">
        <v>8699.55</v>
      </c>
      <c r="I47" s="83">
        <v>7789.7</v>
      </c>
      <c r="J47" s="83">
        <v>9264.46</v>
      </c>
      <c r="K47" s="83">
        <v>8595.64</v>
      </c>
      <c r="L47" s="83">
        <v>7882.58</v>
      </c>
      <c r="M47" s="83">
        <v>0</v>
      </c>
      <c r="N47" s="83">
        <v>21445.22</v>
      </c>
      <c r="O47" s="83">
        <v>10492.01</v>
      </c>
      <c r="P47" s="1">
        <f t="shared" si="0"/>
        <v>106824.8922914</v>
      </c>
      <c r="Q47" s="19">
        <v>110.7</v>
      </c>
      <c r="R47" s="36">
        <v>6</v>
      </c>
      <c r="S47" s="11">
        <v>1</v>
      </c>
      <c r="T47" s="20">
        <v>60</v>
      </c>
      <c r="U47" s="23">
        <f t="shared" si="1"/>
        <v>10.98</v>
      </c>
      <c r="V47" s="33">
        <v>10.95</v>
      </c>
      <c r="W47" s="25">
        <v>0</v>
      </c>
      <c r="X47" s="33">
        <v>0</v>
      </c>
      <c r="Y47" s="34">
        <v>0</v>
      </c>
      <c r="Z47" s="77" t="s">
        <v>863</v>
      </c>
      <c r="AA47" s="83">
        <v>198.46655999999996</v>
      </c>
      <c r="AB47" s="83">
        <v>0</v>
      </c>
      <c r="AC47" s="83">
        <v>0</v>
      </c>
    </row>
    <row r="48" spans="1:29" ht="15.75">
      <c r="A48" s="7">
        <v>45</v>
      </c>
      <c r="B48" s="94" t="s">
        <v>264</v>
      </c>
      <c r="C48" s="8">
        <v>11321</v>
      </c>
      <c r="D48" s="83">
        <v>5539.7479942</v>
      </c>
      <c r="E48" s="83">
        <v>3076.76</v>
      </c>
      <c r="F48" s="83">
        <v>2666.25</v>
      </c>
      <c r="G48" s="83">
        <v>2986.83</v>
      </c>
      <c r="H48" s="22">
        <v>2882.07</v>
      </c>
      <c r="I48" s="83">
        <v>2618.92</v>
      </c>
      <c r="J48" s="83">
        <v>3645.09</v>
      </c>
      <c r="K48" s="83">
        <v>3211.33</v>
      </c>
      <c r="L48" s="83">
        <v>2963.38</v>
      </c>
      <c r="M48" s="83">
        <v>1715.64</v>
      </c>
      <c r="N48" s="83">
        <v>3385.21</v>
      </c>
      <c r="O48" s="83">
        <v>3282.25</v>
      </c>
      <c r="P48" s="1">
        <f t="shared" si="0"/>
        <v>37973.4779942</v>
      </c>
      <c r="Q48" s="19">
        <v>126.5</v>
      </c>
      <c r="R48" s="36">
        <v>11</v>
      </c>
      <c r="S48" s="11">
        <v>1</v>
      </c>
      <c r="T48" s="20">
        <v>60</v>
      </c>
      <c r="U48" s="24">
        <f t="shared" si="1"/>
        <v>20.13</v>
      </c>
      <c r="V48" s="33">
        <v>21.9</v>
      </c>
      <c r="W48" s="25">
        <v>0</v>
      </c>
      <c r="X48" s="33">
        <v>0</v>
      </c>
      <c r="Y48" s="34">
        <v>0</v>
      </c>
      <c r="Z48" s="77" t="s">
        <v>317</v>
      </c>
      <c r="AA48" s="83">
        <v>396.9331199999999</v>
      </c>
      <c r="AB48" s="83">
        <v>0</v>
      </c>
      <c r="AC48" s="83">
        <v>0</v>
      </c>
    </row>
    <row r="49" spans="1:29" ht="15.75">
      <c r="A49" s="7">
        <v>46</v>
      </c>
      <c r="B49" s="94" t="s">
        <v>265</v>
      </c>
      <c r="C49" s="8">
        <v>11122</v>
      </c>
      <c r="D49" s="83">
        <v>7470.0307808</v>
      </c>
      <c r="E49" s="83">
        <v>6957.48</v>
      </c>
      <c r="F49" s="83">
        <v>7430.78</v>
      </c>
      <c r="G49" s="83">
        <v>7590.13</v>
      </c>
      <c r="H49" s="22">
        <v>8076.04</v>
      </c>
      <c r="I49" s="83">
        <v>7493.89</v>
      </c>
      <c r="J49" s="83">
        <v>9497.3</v>
      </c>
      <c r="K49" s="83">
        <v>9564.18</v>
      </c>
      <c r="L49" s="83">
        <v>9810.01</v>
      </c>
      <c r="M49" s="83">
        <v>10004.97</v>
      </c>
      <c r="N49" s="83">
        <v>9145.38</v>
      </c>
      <c r="O49" s="83">
        <v>10585.24</v>
      </c>
      <c r="P49" s="1">
        <f t="shared" si="0"/>
        <v>103625.43078080002</v>
      </c>
      <c r="Q49" s="27">
        <f>SUM(Q11:Q46)</f>
        <v>10456.299999999996</v>
      </c>
      <c r="R49" s="28">
        <f>SUM(R11:R48)</f>
        <v>561</v>
      </c>
      <c r="S49" s="37"/>
      <c r="T49" s="20"/>
      <c r="U49" s="29">
        <f>SUM(U11:U47)</f>
        <v>2449.7600000000007</v>
      </c>
      <c r="V49" s="40">
        <v>2163.01</v>
      </c>
      <c r="W49" s="25">
        <f>0/12</f>
        <v>0</v>
      </c>
      <c r="X49" s="40">
        <v>1942.18</v>
      </c>
      <c r="Y49" s="31">
        <v>0</v>
      </c>
      <c r="Z49" s="78"/>
      <c r="AA49" s="83">
        <v>39204.123648000015</v>
      </c>
      <c r="AB49" s="83">
        <v>35201.624064</v>
      </c>
      <c r="AC49" s="83">
        <v>0</v>
      </c>
    </row>
    <row r="50" spans="1:27" ht="15.75">
      <c r="A50" s="7">
        <v>47</v>
      </c>
      <c r="B50" s="94" t="s">
        <v>266</v>
      </c>
      <c r="C50" s="8">
        <v>11323</v>
      </c>
      <c r="D50" s="83">
        <v>3631.4577879999993</v>
      </c>
      <c r="E50" s="83">
        <v>3281.53</v>
      </c>
      <c r="F50" s="83">
        <v>3612.84</v>
      </c>
      <c r="G50" s="83">
        <v>3799.95</v>
      </c>
      <c r="H50" s="22">
        <v>4151.45</v>
      </c>
      <c r="I50" s="83">
        <v>4622.54</v>
      </c>
      <c r="J50" s="83">
        <v>6103.02</v>
      </c>
      <c r="K50" s="83">
        <v>5333.87</v>
      </c>
      <c r="L50" s="83">
        <v>5471.27</v>
      </c>
      <c r="M50" s="83">
        <v>9469.72</v>
      </c>
      <c r="N50" s="83">
        <v>7036.27</v>
      </c>
      <c r="O50" s="83">
        <v>7897.63</v>
      </c>
      <c r="P50" s="1">
        <f t="shared" si="0"/>
        <v>64411.547788</v>
      </c>
      <c r="Q50" s="27"/>
      <c r="R50" s="20"/>
      <c r="S50" s="37"/>
      <c r="T50" s="20"/>
      <c r="U50" s="29"/>
      <c r="V50" s="40"/>
      <c r="W50" s="25"/>
      <c r="X50" s="40"/>
      <c r="Y50" s="31"/>
      <c r="Z50" s="78"/>
      <c r="AA50" s="83">
        <v>74405.74</v>
      </c>
    </row>
    <row r="51" spans="1:26" ht="15.75">
      <c r="A51" s="7">
        <v>48</v>
      </c>
      <c r="B51" s="94" t="s">
        <v>267</v>
      </c>
      <c r="C51" s="8">
        <v>11325</v>
      </c>
      <c r="D51" s="83">
        <v>3308.4061263999993</v>
      </c>
      <c r="E51" s="83">
        <v>3105.03</v>
      </c>
      <c r="F51" s="83">
        <v>3186.93</v>
      </c>
      <c r="G51" s="83">
        <v>3623.19</v>
      </c>
      <c r="H51" s="22">
        <v>3807.53</v>
      </c>
      <c r="I51" s="83">
        <v>3660.17</v>
      </c>
      <c r="J51" s="83">
        <v>4631.61</v>
      </c>
      <c r="K51" s="83">
        <v>4517.22</v>
      </c>
      <c r="L51" s="83">
        <v>4354.15</v>
      </c>
      <c r="M51" s="83">
        <v>5033.5</v>
      </c>
      <c r="N51" s="83">
        <v>9747.98</v>
      </c>
      <c r="O51" s="83">
        <v>4885.52</v>
      </c>
      <c r="P51" s="1">
        <f t="shared" si="0"/>
        <v>53861.23612640001</v>
      </c>
      <c r="Q51" s="27"/>
      <c r="R51" s="20"/>
      <c r="S51" s="37"/>
      <c r="T51" s="20"/>
      <c r="U51" s="29"/>
      <c r="V51" s="40"/>
      <c r="W51" s="25"/>
      <c r="X51" s="40"/>
      <c r="Y51" s="31"/>
      <c r="Z51" s="78"/>
    </row>
    <row r="52" spans="1:26" ht="15.75">
      <c r="A52" s="7">
        <v>49</v>
      </c>
      <c r="B52" s="94" t="s">
        <v>268</v>
      </c>
      <c r="C52" s="10">
        <v>32026</v>
      </c>
      <c r="D52" s="83"/>
      <c r="E52" s="83"/>
      <c r="F52" s="83"/>
      <c r="G52" s="83"/>
      <c r="H52" s="22"/>
      <c r="I52" s="83"/>
      <c r="J52" s="83"/>
      <c r="K52" s="83"/>
      <c r="L52" s="83"/>
      <c r="M52" s="83"/>
      <c r="N52" s="83"/>
      <c r="O52" s="83"/>
      <c r="P52" s="1">
        <f t="shared" si="0"/>
        <v>0</v>
      </c>
      <c r="Q52" s="19"/>
      <c r="R52" s="36"/>
      <c r="S52" s="37"/>
      <c r="T52" s="20"/>
      <c r="U52" s="23"/>
      <c r="V52" s="33"/>
      <c r="W52" s="25"/>
      <c r="X52" s="33"/>
      <c r="Y52" s="34"/>
      <c r="Z52" s="75" t="s">
        <v>864</v>
      </c>
    </row>
    <row r="53" spans="1:29" ht="15.75">
      <c r="A53" s="7">
        <v>50</v>
      </c>
      <c r="B53" s="94" t="s">
        <v>269</v>
      </c>
      <c r="C53" s="8">
        <v>11327</v>
      </c>
      <c r="D53" s="83">
        <v>222.45005999999998</v>
      </c>
      <c r="E53" s="83">
        <v>0</v>
      </c>
      <c r="F53" s="83">
        <v>0</v>
      </c>
      <c r="G53" s="83">
        <v>0</v>
      </c>
      <c r="H53" s="22">
        <v>558.26</v>
      </c>
      <c r="I53" s="83">
        <v>0</v>
      </c>
      <c r="J53" s="83">
        <v>0</v>
      </c>
      <c r="K53" s="83">
        <v>0</v>
      </c>
      <c r="L53" s="83">
        <v>-1935.41</v>
      </c>
      <c r="M53" s="83">
        <v>0</v>
      </c>
      <c r="N53" s="83">
        <v>14110</v>
      </c>
      <c r="O53" s="83">
        <v>4971.5</v>
      </c>
      <c r="P53" s="1">
        <f t="shared" si="0"/>
        <v>17926.80006</v>
      </c>
      <c r="Q53" s="19">
        <v>378.8</v>
      </c>
      <c r="R53" s="20">
        <v>23</v>
      </c>
      <c r="S53" s="21">
        <v>1</v>
      </c>
      <c r="T53" s="20">
        <v>120</v>
      </c>
      <c r="U53" s="23">
        <f aca="true" t="shared" si="4" ref="U53:U64">R53*T53*30.5/1000</f>
        <v>84.18</v>
      </c>
      <c r="V53" s="41"/>
      <c r="W53" s="25"/>
      <c r="X53" s="41"/>
      <c r="Y53" s="34"/>
      <c r="Z53" s="76" t="s">
        <v>865</v>
      </c>
      <c r="AA53" s="83">
        <v>0</v>
      </c>
      <c r="AB53" s="83">
        <v>0</v>
      </c>
      <c r="AC53" s="83">
        <v>0</v>
      </c>
    </row>
    <row r="54" spans="1:29" ht="15.75">
      <c r="A54" s="7">
        <v>51</v>
      </c>
      <c r="B54" s="94" t="s">
        <v>270</v>
      </c>
      <c r="C54" s="8">
        <v>11128</v>
      </c>
      <c r="D54" s="83">
        <v>1424.8062991999998</v>
      </c>
      <c r="E54" s="83">
        <v>1104.36</v>
      </c>
      <c r="F54" s="83">
        <v>2524.26</v>
      </c>
      <c r="G54" s="83">
        <v>1576.36</v>
      </c>
      <c r="H54" s="22">
        <v>1389.64</v>
      </c>
      <c r="I54" s="83">
        <v>1388.34</v>
      </c>
      <c r="J54" s="83">
        <v>1538.3</v>
      </c>
      <c r="K54" s="83">
        <v>1538.3</v>
      </c>
      <c r="L54" s="83">
        <v>1311.55</v>
      </c>
      <c r="M54" s="83">
        <v>1357.09</v>
      </c>
      <c r="N54" s="83">
        <v>3119.35</v>
      </c>
      <c r="O54" s="83">
        <v>1736.03</v>
      </c>
      <c r="P54" s="1">
        <f t="shared" si="0"/>
        <v>20008.386299199996</v>
      </c>
      <c r="Q54" s="19">
        <v>379.1</v>
      </c>
      <c r="R54" s="20">
        <v>21</v>
      </c>
      <c r="S54" s="21">
        <v>1</v>
      </c>
      <c r="T54" s="20">
        <v>120</v>
      </c>
      <c r="U54" s="23">
        <f t="shared" si="4"/>
        <v>76.86</v>
      </c>
      <c r="V54" s="41"/>
      <c r="W54" s="25"/>
      <c r="X54" s="41"/>
      <c r="Y54" s="34"/>
      <c r="Z54" s="76" t="s">
        <v>866</v>
      </c>
      <c r="AA54" s="83">
        <v>0</v>
      </c>
      <c r="AB54" s="83">
        <v>0</v>
      </c>
      <c r="AC54" s="83">
        <v>0</v>
      </c>
    </row>
    <row r="55" spans="1:29" ht="15.75">
      <c r="A55" s="7">
        <v>52</v>
      </c>
      <c r="B55" s="94" t="s">
        <v>271</v>
      </c>
      <c r="C55" s="8">
        <v>11329</v>
      </c>
      <c r="D55" s="83">
        <v>4509.5517908</v>
      </c>
      <c r="E55" s="83">
        <v>4148.33</v>
      </c>
      <c r="F55" s="83">
        <v>4290.26</v>
      </c>
      <c r="G55" s="83">
        <v>4659.23</v>
      </c>
      <c r="H55" s="22">
        <v>4710.15</v>
      </c>
      <c r="I55" s="83">
        <v>4101.92</v>
      </c>
      <c r="J55" s="83">
        <v>4899.14</v>
      </c>
      <c r="K55" s="83">
        <v>4899.14</v>
      </c>
      <c r="L55" s="83">
        <v>5024.64</v>
      </c>
      <c r="M55" s="83">
        <v>3215.06</v>
      </c>
      <c r="N55" s="83">
        <v>17732.79</v>
      </c>
      <c r="O55" s="83">
        <v>4549.29</v>
      </c>
      <c r="P55" s="1">
        <f t="shared" si="0"/>
        <v>66739.50179079999</v>
      </c>
      <c r="Q55" s="19">
        <v>379.1</v>
      </c>
      <c r="R55" s="20">
        <v>28</v>
      </c>
      <c r="S55" s="21">
        <v>1</v>
      </c>
      <c r="T55" s="20">
        <v>120</v>
      </c>
      <c r="U55" s="23">
        <f t="shared" si="4"/>
        <v>102.48</v>
      </c>
      <c r="V55" s="41"/>
      <c r="W55" s="25"/>
      <c r="X55" s="41"/>
      <c r="Y55" s="34"/>
      <c r="Z55" s="76" t="s">
        <v>867</v>
      </c>
      <c r="AA55" s="83">
        <v>0</v>
      </c>
      <c r="AB55" s="83">
        <v>0</v>
      </c>
      <c r="AC55" s="83">
        <v>0</v>
      </c>
    </row>
    <row r="56" spans="1:29" ht="15.75">
      <c r="A56" s="7">
        <v>53</v>
      </c>
      <c r="B56" s="94" t="s">
        <v>272</v>
      </c>
      <c r="C56" s="8">
        <v>11203</v>
      </c>
      <c r="D56" s="83">
        <v>0</v>
      </c>
      <c r="E56" s="83">
        <v>0</v>
      </c>
      <c r="F56" s="83">
        <v>0</v>
      </c>
      <c r="G56" s="83">
        <v>0</v>
      </c>
      <c r="H56" s="22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0.14</v>
      </c>
      <c r="P56" s="1">
        <f t="shared" si="0"/>
        <v>0.14</v>
      </c>
      <c r="Q56" s="19">
        <v>378.4</v>
      </c>
      <c r="R56" s="20">
        <v>23</v>
      </c>
      <c r="S56" s="21">
        <v>1</v>
      </c>
      <c r="T56" s="20">
        <v>120</v>
      </c>
      <c r="U56" s="23">
        <f t="shared" si="4"/>
        <v>84.18</v>
      </c>
      <c r="V56" s="41"/>
      <c r="W56" s="25"/>
      <c r="X56" s="41"/>
      <c r="Y56" s="34"/>
      <c r="Z56" s="76" t="s">
        <v>868</v>
      </c>
      <c r="AA56" s="83">
        <v>0</v>
      </c>
      <c r="AB56" s="83">
        <v>0</v>
      </c>
      <c r="AC56" s="83">
        <v>0</v>
      </c>
    </row>
    <row r="57" spans="1:29" ht="15.75">
      <c r="A57" s="7">
        <v>54</v>
      </c>
      <c r="B57" s="94" t="s">
        <v>273</v>
      </c>
      <c r="C57" s="8">
        <v>11130</v>
      </c>
      <c r="D57" s="83">
        <v>319.0559584</v>
      </c>
      <c r="E57" s="83">
        <v>315.53</v>
      </c>
      <c r="F57" s="83">
        <v>425.97</v>
      </c>
      <c r="G57" s="83">
        <v>378.01</v>
      </c>
      <c r="H57" s="22">
        <v>458.15</v>
      </c>
      <c r="I57" s="83">
        <v>425.97</v>
      </c>
      <c r="J57" s="83">
        <v>434.74</v>
      </c>
      <c r="K57" s="83">
        <v>300.97</v>
      </c>
      <c r="L57" s="83">
        <v>308.39</v>
      </c>
      <c r="M57" s="83">
        <v>318.67</v>
      </c>
      <c r="N57" s="83">
        <v>861.72</v>
      </c>
      <c r="O57" s="83">
        <v>495.38</v>
      </c>
      <c r="P57" s="1">
        <f t="shared" si="0"/>
        <v>5042.5559584</v>
      </c>
      <c r="Q57" s="19">
        <v>145</v>
      </c>
      <c r="R57" s="36">
        <v>8</v>
      </c>
      <c r="S57" s="37">
        <v>1</v>
      </c>
      <c r="T57" s="20">
        <v>60</v>
      </c>
      <c r="U57" s="23">
        <f t="shared" si="4"/>
        <v>14.64</v>
      </c>
      <c r="V57" s="33">
        <v>14.88</v>
      </c>
      <c r="W57" s="25"/>
      <c r="X57" s="33">
        <v>0</v>
      </c>
      <c r="Y57" s="34"/>
      <c r="Z57" s="76" t="s">
        <v>869</v>
      </c>
      <c r="AA57" s="83">
        <v>234.75580799999997</v>
      </c>
      <c r="AB57" s="83">
        <v>0</v>
      </c>
      <c r="AC57" s="83">
        <v>0</v>
      </c>
    </row>
    <row r="58" spans="1:29" ht="15.75">
      <c r="A58" s="7">
        <v>55</v>
      </c>
      <c r="B58" s="94" t="s">
        <v>274</v>
      </c>
      <c r="C58" s="8">
        <v>11331</v>
      </c>
      <c r="D58" s="83">
        <v>1630.0383119999997</v>
      </c>
      <c r="E58" s="83">
        <v>1597.78</v>
      </c>
      <c r="F58" s="83">
        <v>1344.56</v>
      </c>
      <c r="G58" s="83">
        <v>1265.13</v>
      </c>
      <c r="H58" s="22">
        <v>1960.79</v>
      </c>
      <c r="I58" s="83">
        <v>10179.85</v>
      </c>
      <c r="J58" s="83">
        <v>3245.32</v>
      </c>
      <c r="K58" s="83">
        <v>3245.32</v>
      </c>
      <c r="L58" s="83">
        <v>3329.03</v>
      </c>
      <c r="M58" s="83">
        <v>0</v>
      </c>
      <c r="N58" s="83">
        <v>483.66</v>
      </c>
      <c r="O58" s="83">
        <v>47266.32</v>
      </c>
      <c r="P58" s="1">
        <f t="shared" si="0"/>
        <v>75547.798312</v>
      </c>
      <c r="Q58" s="19">
        <v>121.67</v>
      </c>
      <c r="R58" s="36">
        <v>2</v>
      </c>
      <c r="S58" s="11">
        <v>1</v>
      </c>
      <c r="T58" s="20">
        <v>60</v>
      </c>
      <c r="U58" s="23">
        <f t="shared" si="4"/>
        <v>3.66</v>
      </c>
      <c r="V58" s="33">
        <v>3.72</v>
      </c>
      <c r="W58" s="25"/>
      <c r="X58" s="33">
        <v>0</v>
      </c>
      <c r="Y58" s="34"/>
      <c r="Z58" s="76" t="s">
        <v>870</v>
      </c>
      <c r="AA58" s="83">
        <v>58.68895199999999</v>
      </c>
      <c r="AB58" s="83">
        <v>0</v>
      </c>
      <c r="AC58" s="83">
        <v>0</v>
      </c>
    </row>
    <row r="59" spans="1:29" ht="15.75">
      <c r="A59" s="7">
        <v>56</v>
      </c>
      <c r="B59" s="94" t="s">
        <v>275</v>
      </c>
      <c r="C59" s="8">
        <v>11132</v>
      </c>
      <c r="D59" s="83">
        <v>1075.9641199999999</v>
      </c>
      <c r="E59" s="83">
        <v>1006.55</v>
      </c>
      <c r="F59" s="83">
        <v>1075.96</v>
      </c>
      <c r="G59" s="83">
        <v>1041.26</v>
      </c>
      <c r="H59" s="22">
        <v>1075.96</v>
      </c>
      <c r="I59" s="83">
        <v>1041.26</v>
      </c>
      <c r="J59" s="83">
        <v>1140.34</v>
      </c>
      <c r="K59" s="83">
        <v>1140.34</v>
      </c>
      <c r="L59" s="83">
        <v>1169.76</v>
      </c>
      <c r="M59" s="83">
        <v>1208.74</v>
      </c>
      <c r="N59" s="83">
        <v>1169.76</v>
      </c>
      <c r="O59" s="83">
        <v>1208.74</v>
      </c>
      <c r="P59" s="1">
        <f t="shared" si="0"/>
        <v>13354.63412</v>
      </c>
      <c r="Q59" s="19">
        <v>223.52</v>
      </c>
      <c r="R59" s="36">
        <v>18</v>
      </c>
      <c r="S59" s="11">
        <v>1</v>
      </c>
      <c r="T59" s="20">
        <v>60</v>
      </c>
      <c r="U59" s="23">
        <f t="shared" si="4"/>
        <v>32.94</v>
      </c>
      <c r="V59" s="33">
        <v>33.48</v>
      </c>
      <c r="W59" s="25"/>
      <c r="X59" s="33">
        <v>0</v>
      </c>
      <c r="Y59" s="34"/>
      <c r="Z59" s="76" t="s">
        <v>871</v>
      </c>
      <c r="AA59" s="83">
        <v>528.2005679999999</v>
      </c>
      <c r="AB59" s="83">
        <v>0</v>
      </c>
      <c r="AC59" s="83">
        <v>0</v>
      </c>
    </row>
    <row r="60" spans="1:29" ht="15.75">
      <c r="A60" s="7">
        <v>57</v>
      </c>
      <c r="B60" s="94" t="s">
        <v>276</v>
      </c>
      <c r="C60" s="8">
        <v>11333</v>
      </c>
      <c r="D60" s="83">
        <v>10524.201221599998</v>
      </c>
      <c r="E60" s="83">
        <v>10570.32</v>
      </c>
      <c r="F60" s="83">
        <v>10743.86</v>
      </c>
      <c r="G60" s="83">
        <v>10720.36</v>
      </c>
      <c r="H60" s="22">
        <v>10136.31</v>
      </c>
      <c r="I60" s="83">
        <v>10650.47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1">
        <f t="shared" si="0"/>
        <v>63345.5212216</v>
      </c>
      <c r="Q60" s="19">
        <v>175.5</v>
      </c>
      <c r="R60" s="36">
        <v>9</v>
      </c>
      <c r="S60" s="11">
        <v>1</v>
      </c>
      <c r="T60" s="20">
        <v>60</v>
      </c>
      <c r="U60" s="23">
        <f t="shared" si="4"/>
        <v>16.47</v>
      </c>
      <c r="V60" s="40">
        <v>7.44</v>
      </c>
      <c r="W60" s="25"/>
      <c r="X60" s="33">
        <v>0</v>
      </c>
      <c r="Y60" s="34"/>
      <c r="Z60" s="76" t="s">
        <v>872</v>
      </c>
      <c r="AA60" s="83">
        <v>117.36790399999998</v>
      </c>
      <c r="AB60" s="83">
        <v>0</v>
      </c>
      <c r="AC60" s="83">
        <v>0</v>
      </c>
    </row>
    <row r="61" spans="1:29" ht="15.75">
      <c r="A61" s="7">
        <v>58</v>
      </c>
      <c r="B61" s="94" t="s">
        <v>277</v>
      </c>
      <c r="C61" s="10">
        <v>32034</v>
      </c>
      <c r="D61" s="83">
        <v>53785.111421999994</v>
      </c>
      <c r="E61" s="83">
        <v>3938.78</v>
      </c>
      <c r="F61" s="83">
        <v>4210.46</v>
      </c>
      <c r="G61" s="83">
        <v>4074.62</v>
      </c>
      <c r="H61" s="22">
        <v>4210.46</v>
      </c>
      <c r="I61" s="83">
        <v>4074.62</v>
      </c>
      <c r="J61" s="83">
        <v>4462.39</v>
      </c>
      <c r="K61" s="83">
        <v>4462.39</v>
      </c>
      <c r="L61" s="83">
        <v>4577.48</v>
      </c>
      <c r="M61" s="83">
        <v>4730.08</v>
      </c>
      <c r="N61" s="83">
        <v>4577.48</v>
      </c>
      <c r="O61" s="83">
        <v>4730.08</v>
      </c>
      <c r="P61" s="1">
        <f t="shared" si="0"/>
        <v>101833.95142199998</v>
      </c>
      <c r="Q61" s="19">
        <v>54</v>
      </c>
      <c r="R61" s="36">
        <v>11</v>
      </c>
      <c r="S61" s="11">
        <v>1</v>
      </c>
      <c r="T61" s="20">
        <v>60</v>
      </c>
      <c r="U61" s="23">
        <f t="shared" si="4"/>
        <v>20.13</v>
      </c>
      <c r="V61" s="33">
        <v>20.46</v>
      </c>
      <c r="W61" s="25"/>
      <c r="X61" s="33">
        <v>0</v>
      </c>
      <c r="Y61" s="34"/>
      <c r="Z61" s="76" t="s">
        <v>873</v>
      </c>
      <c r="AA61" s="83">
        <v>322.789236</v>
      </c>
      <c r="AB61" s="83">
        <v>0</v>
      </c>
      <c r="AC61" s="83">
        <v>0</v>
      </c>
    </row>
    <row r="62" spans="1:29" ht="15.75">
      <c r="A62" s="7">
        <v>59</v>
      </c>
      <c r="B62" s="94" t="s">
        <v>278</v>
      </c>
      <c r="C62" s="8">
        <v>11335</v>
      </c>
      <c r="D62" s="83">
        <v>7509.661599999999</v>
      </c>
      <c r="E62" s="83">
        <v>5695.35</v>
      </c>
      <c r="F62" s="83">
        <v>5695.35</v>
      </c>
      <c r="G62" s="83">
        <v>6297.78</v>
      </c>
      <c r="H62" s="22">
        <v>6181.51</v>
      </c>
      <c r="I62" s="83">
        <v>5726.91</v>
      </c>
      <c r="J62" s="83">
        <v>7072.81</v>
      </c>
      <c r="K62" s="83">
        <v>6337.11</v>
      </c>
      <c r="L62" s="83">
        <v>5795.62</v>
      </c>
      <c r="M62" s="83">
        <v>6947.65</v>
      </c>
      <c r="N62" s="83">
        <v>6327.33</v>
      </c>
      <c r="O62" s="83">
        <v>6672.93</v>
      </c>
      <c r="P62" s="1">
        <f t="shared" si="0"/>
        <v>76260.0116</v>
      </c>
      <c r="Q62" s="19">
        <v>262.72</v>
      </c>
      <c r="R62" s="36">
        <v>3</v>
      </c>
      <c r="S62" s="11">
        <v>1</v>
      </c>
      <c r="T62" s="20">
        <v>60</v>
      </c>
      <c r="U62" s="23">
        <f t="shared" si="4"/>
        <v>5.49</v>
      </c>
      <c r="V62" s="33">
        <v>5.58</v>
      </c>
      <c r="W62" s="25"/>
      <c r="X62" s="33">
        <v>0</v>
      </c>
      <c r="Y62" s="34"/>
      <c r="Z62" s="76" t="s">
        <v>874</v>
      </c>
      <c r="AA62" s="83">
        <v>88.03342799999999</v>
      </c>
      <c r="AB62" s="83">
        <v>0</v>
      </c>
      <c r="AC62" s="83">
        <v>0</v>
      </c>
    </row>
    <row r="63" spans="1:29" ht="15.75">
      <c r="A63" s="7">
        <v>60</v>
      </c>
      <c r="B63" s="94" t="s">
        <v>279</v>
      </c>
      <c r="C63" s="8">
        <v>11136</v>
      </c>
      <c r="D63" s="83">
        <v>6573.2788368</v>
      </c>
      <c r="E63" s="83">
        <v>6594.62</v>
      </c>
      <c r="F63" s="83">
        <v>9229.31</v>
      </c>
      <c r="G63" s="83">
        <v>6908.07</v>
      </c>
      <c r="H63" s="22">
        <v>7338.2</v>
      </c>
      <c r="I63" s="83">
        <v>9923.48</v>
      </c>
      <c r="J63" s="83">
        <v>8243.26</v>
      </c>
      <c r="K63" s="83">
        <v>7490.83</v>
      </c>
      <c r="L63" s="83">
        <v>7683.18</v>
      </c>
      <c r="M63" s="83">
        <v>7939.29</v>
      </c>
      <c r="N63" s="83">
        <v>9740</v>
      </c>
      <c r="O63" s="83">
        <v>8728.87</v>
      </c>
      <c r="P63" s="1">
        <f t="shared" si="0"/>
        <v>96392.38883679999</v>
      </c>
      <c r="Q63" s="19">
        <v>249.12</v>
      </c>
      <c r="R63" s="36">
        <v>7</v>
      </c>
      <c r="S63" s="11">
        <v>1</v>
      </c>
      <c r="T63" s="20">
        <v>60</v>
      </c>
      <c r="U63" s="23">
        <f t="shared" si="4"/>
        <v>12.81</v>
      </c>
      <c r="V63" s="33">
        <v>13.02</v>
      </c>
      <c r="W63" s="25"/>
      <c r="X63" s="33">
        <v>0</v>
      </c>
      <c r="Y63" s="34"/>
      <c r="Z63" s="76" t="s">
        <v>875</v>
      </c>
      <c r="AA63" s="83">
        <v>205.41133199999996</v>
      </c>
      <c r="AB63" s="83">
        <v>0</v>
      </c>
      <c r="AC63" s="83">
        <v>0</v>
      </c>
    </row>
    <row r="64" spans="1:29" ht="15.75">
      <c r="A64" s="7">
        <v>61</v>
      </c>
      <c r="B64" s="94" t="s">
        <v>280</v>
      </c>
      <c r="C64" s="8">
        <v>11467</v>
      </c>
      <c r="D64" s="83">
        <v>741.5002</v>
      </c>
      <c r="E64" s="83">
        <v>457.52</v>
      </c>
      <c r="F64" s="83">
        <v>595.88</v>
      </c>
      <c r="G64" s="83">
        <v>787.41</v>
      </c>
      <c r="H64" s="22">
        <v>1251.4</v>
      </c>
      <c r="I64" s="83">
        <v>695.28</v>
      </c>
      <c r="J64" s="83">
        <v>1804.86</v>
      </c>
      <c r="K64" s="83">
        <v>635.38</v>
      </c>
      <c r="L64" s="83">
        <v>719.93</v>
      </c>
      <c r="M64" s="83">
        <v>534.79</v>
      </c>
      <c r="N64" s="83">
        <v>1658.5</v>
      </c>
      <c r="O64" s="83">
        <v>861.75</v>
      </c>
      <c r="P64" s="1">
        <f t="shared" si="0"/>
        <v>10744.2002</v>
      </c>
      <c r="Q64" s="19">
        <v>521</v>
      </c>
      <c r="R64" s="36">
        <v>22</v>
      </c>
      <c r="S64" s="11" t="s">
        <v>845</v>
      </c>
      <c r="T64" s="20">
        <v>220</v>
      </c>
      <c r="U64" s="23">
        <f t="shared" si="4"/>
        <v>147.62</v>
      </c>
      <c r="V64" s="33">
        <v>93.68</v>
      </c>
      <c r="W64" s="25"/>
      <c r="X64" s="33">
        <v>93.68</v>
      </c>
      <c r="Y64" s="34">
        <v>79.69</v>
      </c>
      <c r="Z64" s="76" t="s">
        <v>876</v>
      </c>
      <c r="AA64" s="83">
        <v>1477.951888</v>
      </c>
      <c r="AB64" s="83">
        <v>1477.951888</v>
      </c>
      <c r="AC64" s="83">
        <v>1257.2372539999997</v>
      </c>
    </row>
    <row r="65" spans="1:29" ht="15.75">
      <c r="A65" s="7">
        <v>62</v>
      </c>
      <c r="B65" s="94" t="s">
        <v>281</v>
      </c>
      <c r="C65" s="8">
        <v>11138</v>
      </c>
      <c r="D65" s="83">
        <v>1222.1916487999997</v>
      </c>
      <c r="E65" s="83">
        <v>1183.25</v>
      </c>
      <c r="F65" s="83">
        <v>1135.92</v>
      </c>
      <c r="G65" s="83">
        <v>965.76</v>
      </c>
      <c r="H65" s="22">
        <v>974.76</v>
      </c>
      <c r="I65" s="83">
        <v>1072.81</v>
      </c>
      <c r="J65" s="83">
        <v>1103.56</v>
      </c>
      <c r="K65" s="83">
        <v>1287.49</v>
      </c>
      <c r="L65" s="83">
        <v>1205.2</v>
      </c>
      <c r="M65" s="83">
        <v>1116.59</v>
      </c>
      <c r="N65" s="83">
        <v>1276.1</v>
      </c>
      <c r="O65" s="83">
        <v>1441.11</v>
      </c>
      <c r="P65" s="1">
        <f t="shared" si="0"/>
        <v>13984.741648800002</v>
      </c>
      <c r="Q65" s="19">
        <v>3415</v>
      </c>
      <c r="R65" s="36">
        <v>158</v>
      </c>
      <c r="S65" s="11" t="s">
        <v>845</v>
      </c>
      <c r="T65" s="20">
        <v>220</v>
      </c>
      <c r="U65" s="23">
        <v>1019.92</v>
      </c>
      <c r="V65" s="33">
        <v>698.202</v>
      </c>
      <c r="W65" s="25">
        <v>41.168</v>
      </c>
      <c r="X65" s="33">
        <v>698.202</v>
      </c>
      <c r="Y65" s="34">
        <v>282.244</v>
      </c>
      <c r="Z65" s="76" t="s">
        <v>877</v>
      </c>
      <c r="AA65" s="83">
        <v>11015.253673199997</v>
      </c>
      <c r="AB65" s="83">
        <v>11015.253673199997</v>
      </c>
      <c r="AC65" s="83">
        <v>4452.8506904</v>
      </c>
    </row>
    <row r="66" spans="1:29" ht="15.75">
      <c r="A66" s="7">
        <v>63</v>
      </c>
      <c r="B66" s="94" t="s">
        <v>282</v>
      </c>
      <c r="C66" s="8">
        <v>11469</v>
      </c>
      <c r="D66" s="83">
        <v>1613.3366691999997</v>
      </c>
      <c r="E66" s="83">
        <v>1435.67</v>
      </c>
      <c r="F66" s="83">
        <v>347.09</v>
      </c>
      <c r="G66" s="83">
        <v>405.93</v>
      </c>
      <c r="H66" s="22">
        <v>367.12</v>
      </c>
      <c r="I66" s="83">
        <v>394.42</v>
      </c>
      <c r="J66" s="83">
        <v>551.78</v>
      </c>
      <c r="K66" s="83">
        <v>401.29</v>
      </c>
      <c r="L66" s="83">
        <v>354.47</v>
      </c>
      <c r="M66" s="83">
        <v>272.2</v>
      </c>
      <c r="N66" s="83">
        <v>356.24</v>
      </c>
      <c r="O66" s="83">
        <v>427.13</v>
      </c>
      <c r="P66" s="1">
        <f t="shared" si="0"/>
        <v>6926.6766692</v>
      </c>
      <c r="Q66" s="19">
        <v>204.7</v>
      </c>
      <c r="R66" s="36">
        <v>7</v>
      </c>
      <c r="S66" s="11">
        <v>1</v>
      </c>
      <c r="T66" s="20">
        <v>220</v>
      </c>
      <c r="U66" s="23">
        <f aca="true" t="shared" si="5" ref="U66:U129">T66*R66*30.5/1000</f>
        <v>46.97</v>
      </c>
      <c r="V66" s="33">
        <v>47.74</v>
      </c>
      <c r="W66" s="25"/>
      <c r="X66" s="33">
        <v>47.74</v>
      </c>
      <c r="Y66" s="34">
        <v>32.55</v>
      </c>
      <c r="Z66" s="76" t="s">
        <v>878</v>
      </c>
      <c r="AA66" s="83">
        <v>753.174884</v>
      </c>
      <c r="AB66" s="83">
        <v>753.174884</v>
      </c>
      <c r="AC66" s="83">
        <v>513.5183299999999</v>
      </c>
    </row>
    <row r="67" spans="1:29" ht="15.75">
      <c r="A67" s="7">
        <v>64</v>
      </c>
      <c r="B67" s="94" t="s">
        <v>283</v>
      </c>
      <c r="C67" s="8">
        <v>11140</v>
      </c>
      <c r="D67" s="83">
        <v>1299.7767441999997</v>
      </c>
      <c r="E67" s="83">
        <v>899.27</v>
      </c>
      <c r="F67" s="83">
        <v>915.04</v>
      </c>
      <c r="G67" s="83">
        <v>971.84</v>
      </c>
      <c r="H67" s="22">
        <v>1000.24</v>
      </c>
      <c r="I67" s="83">
        <v>993.93</v>
      </c>
      <c r="J67" s="83">
        <v>1203.88</v>
      </c>
      <c r="K67" s="83">
        <v>1070.12</v>
      </c>
      <c r="L67" s="83">
        <v>1081.14</v>
      </c>
      <c r="M67" s="83">
        <v>1311.55</v>
      </c>
      <c r="N67" s="83">
        <v>1346.99</v>
      </c>
      <c r="O67" s="83">
        <v>1500.83</v>
      </c>
      <c r="P67" s="1">
        <f t="shared" si="0"/>
        <v>13594.606744199999</v>
      </c>
      <c r="Q67" s="19">
        <v>108.51</v>
      </c>
      <c r="R67" s="36">
        <v>7</v>
      </c>
      <c r="S67" s="11">
        <v>1</v>
      </c>
      <c r="T67" s="20">
        <v>60</v>
      </c>
      <c r="U67" s="23">
        <f t="shared" si="5"/>
        <v>12.81</v>
      </c>
      <c r="V67" s="33">
        <v>13.02</v>
      </c>
      <c r="W67" s="25"/>
      <c r="X67" s="33">
        <v>0</v>
      </c>
      <c r="Y67" s="34"/>
      <c r="Z67" s="76" t="s">
        <v>879</v>
      </c>
      <c r="AA67" s="83">
        <v>205.41133199999996</v>
      </c>
      <c r="AB67" s="83">
        <v>0</v>
      </c>
      <c r="AC67" s="83">
        <v>0</v>
      </c>
    </row>
    <row r="68" spans="1:29" ht="15.75">
      <c r="A68" s="7">
        <v>65</v>
      </c>
      <c r="B68" s="94" t="s">
        <v>284</v>
      </c>
      <c r="C68" s="8">
        <v>11102</v>
      </c>
      <c r="D68" s="83">
        <v>3078.2255324</v>
      </c>
      <c r="E68" s="83">
        <v>6835.78</v>
      </c>
      <c r="F68" s="83">
        <v>7174.47</v>
      </c>
      <c r="G68" s="83">
        <v>6635.32</v>
      </c>
      <c r="H68" s="22">
        <v>7197.19</v>
      </c>
      <c r="I68" s="83">
        <v>5589.97</v>
      </c>
      <c r="J68" s="83">
        <v>6048.09</v>
      </c>
      <c r="K68" s="83">
        <v>6140.02</v>
      </c>
      <c r="L68" s="83">
        <v>6274.86</v>
      </c>
      <c r="M68" s="83">
        <v>6987.49</v>
      </c>
      <c r="N68" s="83">
        <v>17496.91</v>
      </c>
      <c r="O68" s="83">
        <v>0</v>
      </c>
      <c r="P68" s="1">
        <f t="shared" si="0"/>
        <v>79458.32553239999</v>
      </c>
      <c r="Q68" s="19">
        <v>2943</v>
      </c>
      <c r="R68" s="36">
        <v>173</v>
      </c>
      <c r="S68" s="11" t="s">
        <v>845</v>
      </c>
      <c r="T68" s="20">
        <v>220</v>
      </c>
      <c r="U68" s="23">
        <f t="shared" si="5"/>
        <v>1160.83</v>
      </c>
      <c r="V68" s="33">
        <v>657.186</v>
      </c>
      <c r="W68" s="25"/>
      <c r="X68" s="33">
        <v>657.186</v>
      </c>
      <c r="Y68" s="34"/>
      <c r="Z68" s="18" t="s">
        <v>880</v>
      </c>
      <c r="AA68" s="83">
        <v>10368.1606476</v>
      </c>
      <c r="AB68" s="83">
        <v>10368.1606476</v>
      </c>
      <c r="AC68" s="83">
        <v>0</v>
      </c>
    </row>
    <row r="69" spans="1:29" ht="15.75">
      <c r="A69" s="7">
        <v>66</v>
      </c>
      <c r="B69" s="94" t="s">
        <v>285</v>
      </c>
      <c r="C69" s="8">
        <v>11142</v>
      </c>
      <c r="D69" s="83">
        <v>986.3372553999999</v>
      </c>
      <c r="E69" s="83">
        <v>962.37</v>
      </c>
      <c r="F69" s="83">
        <v>1514.55</v>
      </c>
      <c r="G69" s="83">
        <v>734.87</v>
      </c>
      <c r="H69" s="22">
        <v>1678.95</v>
      </c>
      <c r="I69" s="83">
        <v>1624.99</v>
      </c>
      <c r="J69" s="83">
        <v>1755.66</v>
      </c>
      <c r="K69" s="83">
        <v>2541.53</v>
      </c>
      <c r="L69" s="83">
        <v>2339.52</v>
      </c>
      <c r="M69" s="83">
        <v>1985.04</v>
      </c>
      <c r="N69" s="83">
        <v>1931.87</v>
      </c>
      <c r="O69" s="83">
        <v>2129.66</v>
      </c>
      <c r="P69" s="1">
        <f aca="true" t="shared" si="6" ref="P69:P132">D69+E69+F69+G69+H69+I69+J69+K69+L69+M69+N69+O69</f>
        <v>20185.3472554</v>
      </c>
      <c r="Q69" s="19">
        <v>1452.8</v>
      </c>
      <c r="R69" s="36">
        <v>65</v>
      </c>
      <c r="S69" s="11" t="s">
        <v>845</v>
      </c>
      <c r="T69" s="20">
        <v>150</v>
      </c>
      <c r="U69" s="23">
        <f t="shared" si="5"/>
        <v>297.375</v>
      </c>
      <c r="V69" s="33">
        <v>246.128</v>
      </c>
      <c r="W69" s="25">
        <v>30</v>
      </c>
      <c r="X69" s="33">
        <v>246.128</v>
      </c>
      <c r="Y69" s="34"/>
      <c r="Z69" s="76" t="s">
        <v>881</v>
      </c>
      <c r="AA69" s="83">
        <v>3883.0630047999994</v>
      </c>
      <c r="AB69" s="83">
        <v>3883.0630047999994</v>
      </c>
      <c r="AC69" s="83">
        <v>0</v>
      </c>
    </row>
    <row r="70" spans="1:29" ht="15.75">
      <c r="A70" s="7">
        <v>67</v>
      </c>
      <c r="B70" s="94" t="s">
        <v>286</v>
      </c>
      <c r="C70" s="8">
        <v>11473</v>
      </c>
      <c r="D70" s="83">
        <v>860.7712959999999</v>
      </c>
      <c r="E70" s="83">
        <v>805.23</v>
      </c>
      <c r="F70" s="83">
        <v>860.77</v>
      </c>
      <c r="G70" s="83">
        <v>833.01</v>
      </c>
      <c r="H70" s="22">
        <v>860.77</v>
      </c>
      <c r="I70" s="83">
        <v>833.01</v>
      </c>
      <c r="J70" s="83">
        <v>912.28</v>
      </c>
      <c r="K70" s="83">
        <v>912.28</v>
      </c>
      <c r="L70" s="83">
        <v>935.81</v>
      </c>
      <c r="M70" s="83">
        <v>967</v>
      </c>
      <c r="N70" s="83">
        <v>935.81</v>
      </c>
      <c r="O70" s="83">
        <v>967</v>
      </c>
      <c r="P70" s="1">
        <f t="shared" si="6"/>
        <v>10683.741295999998</v>
      </c>
      <c r="Q70" s="19">
        <v>1147.3</v>
      </c>
      <c r="R70" s="36">
        <v>57</v>
      </c>
      <c r="S70" s="11" t="s">
        <v>845</v>
      </c>
      <c r="T70" s="20">
        <v>150</v>
      </c>
      <c r="U70" s="23">
        <f t="shared" si="5"/>
        <v>260.775</v>
      </c>
      <c r="V70" s="40">
        <v>377.592</v>
      </c>
      <c r="W70" s="25">
        <v>9.672</v>
      </c>
      <c r="X70" s="33">
        <v>377.592</v>
      </c>
      <c r="Y70" s="34"/>
      <c r="Z70" s="76" t="s">
        <v>882</v>
      </c>
      <c r="AA70" s="83">
        <v>5957.117947199999</v>
      </c>
      <c r="AB70" s="83">
        <v>5957.117947199999</v>
      </c>
      <c r="AC70" s="83">
        <v>0</v>
      </c>
    </row>
    <row r="71" spans="1:29" ht="15.75">
      <c r="A71" s="7">
        <v>68</v>
      </c>
      <c r="B71" s="94" t="s">
        <v>287</v>
      </c>
      <c r="C71" s="8">
        <v>11475</v>
      </c>
      <c r="D71" s="83">
        <v>1293.6811999999998</v>
      </c>
      <c r="E71" s="83">
        <v>1372.56</v>
      </c>
      <c r="F71" s="83">
        <v>1530.33</v>
      </c>
      <c r="G71" s="83">
        <v>1009.7</v>
      </c>
      <c r="H71" s="22">
        <v>1222.69</v>
      </c>
      <c r="I71" s="83">
        <v>1292.1</v>
      </c>
      <c r="J71" s="83">
        <v>1113.59</v>
      </c>
      <c r="K71" s="83">
        <v>1421.25</v>
      </c>
      <c r="L71" s="83">
        <v>1346.99</v>
      </c>
      <c r="M71" s="83">
        <v>815.29</v>
      </c>
      <c r="N71" s="83">
        <v>1612.85</v>
      </c>
      <c r="O71" s="83">
        <v>2358.65</v>
      </c>
      <c r="P71" s="1">
        <f t="shared" si="6"/>
        <v>16389.6812</v>
      </c>
      <c r="Q71" s="19">
        <v>1150.4</v>
      </c>
      <c r="R71" s="36">
        <v>33</v>
      </c>
      <c r="S71" s="11" t="s">
        <v>845</v>
      </c>
      <c r="T71" s="20">
        <v>150</v>
      </c>
      <c r="U71" s="23">
        <f t="shared" si="5"/>
        <v>150.975</v>
      </c>
      <c r="V71" s="40">
        <v>269.756</v>
      </c>
      <c r="W71" s="25"/>
      <c r="X71" s="33">
        <v>269.756</v>
      </c>
      <c r="Y71" s="34"/>
      <c r="Z71" s="76" t="s">
        <v>883</v>
      </c>
      <c r="AA71" s="83">
        <v>4255.842509599999</v>
      </c>
      <c r="AB71" s="83">
        <v>4255.842509599999</v>
      </c>
      <c r="AC71" s="83">
        <v>0</v>
      </c>
    </row>
    <row r="72" spans="1:29" ht="15.75">
      <c r="A72" s="7">
        <v>69</v>
      </c>
      <c r="B72" s="94" t="s">
        <v>288</v>
      </c>
      <c r="C72" s="8">
        <v>11146</v>
      </c>
      <c r="D72" s="83">
        <v>3569.1717711999995</v>
      </c>
      <c r="E72" s="83">
        <v>3502.41</v>
      </c>
      <c r="F72" s="83">
        <v>3849.49</v>
      </c>
      <c r="G72" s="83">
        <v>4262.53</v>
      </c>
      <c r="H72" s="22">
        <v>3767.76</v>
      </c>
      <c r="I72" s="83">
        <v>4070.36</v>
      </c>
      <c r="J72" s="83">
        <v>5116.5</v>
      </c>
      <c r="K72" s="83">
        <v>5183.39</v>
      </c>
      <c r="L72" s="83">
        <v>5317.08</v>
      </c>
      <c r="M72" s="83">
        <v>4554.97</v>
      </c>
      <c r="N72" s="83">
        <v>4413.18</v>
      </c>
      <c r="O72" s="83">
        <v>4811.78</v>
      </c>
      <c r="P72" s="1">
        <f t="shared" si="6"/>
        <v>52418.6217712</v>
      </c>
      <c r="Q72" s="19">
        <v>182.1</v>
      </c>
      <c r="R72" s="36">
        <v>4</v>
      </c>
      <c r="S72" s="11">
        <v>1</v>
      </c>
      <c r="T72" s="20">
        <v>60</v>
      </c>
      <c r="U72" s="23">
        <f t="shared" si="5"/>
        <v>7.32</v>
      </c>
      <c r="V72" s="40">
        <v>9.3</v>
      </c>
      <c r="W72" s="25"/>
      <c r="X72" s="33">
        <v>0</v>
      </c>
      <c r="Y72" s="34"/>
      <c r="Z72" s="76" t="s">
        <v>884</v>
      </c>
      <c r="AA72" s="83">
        <v>146.72238000000002</v>
      </c>
      <c r="AB72" s="83">
        <v>0</v>
      </c>
      <c r="AC72" s="83">
        <v>0</v>
      </c>
    </row>
    <row r="73" spans="1:29" ht="15.75">
      <c r="A73" s="7">
        <v>70</v>
      </c>
      <c r="B73" s="94" t="s">
        <v>289</v>
      </c>
      <c r="C73" s="8">
        <v>11148</v>
      </c>
      <c r="D73" s="83">
        <v>3675.9478</v>
      </c>
      <c r="E73" s="83">
        <v>3281.53</v>
      </c>
      <c r="F73" s="83">
        <v>3549.74</v>
      </c>
      <c r="G73" s="83">
        <v>3572.2</v>
      </c>
      <c r="H73" s="22">
        <v>3353.73</v>
      </c>
      <c r="I73" s="83">
        <v>3455.08</v>
      </c>
      <c r="J73" s="83">
        <v>4247.03</v>
      </c>
      <c r="K73" s="83">
        <v>4297.19</v>
      </c>
      <c r="L73" s="83">
        <v>4407.85</v>
      </c>
      <c r="M73" s="83">
        <v>4790.69</v>
      </c>
      <c r="N73" s="83">
        <v>4501.79</v>
      </c>
      <c r="O73" s="83">
        <v>4868.84</v>
      </c>
      <c r="P73" s="1">
        <f t="shared" si="6"/>
        <v>48001.61780000001</v>
      </c>
      <c r="Q73" s="19">
        <v>3720.61</v>
      </c>
      <c r="R73" s="36">
        <v>123</v>
      </c>
      <c r="S73" s="11" t="s">
        <v>845</v>
      </c>
      <c r="T73" s="20">
        <v>220</v>
      </c>
      <c r="U73" s="23">
        <f t="shared" si="5"/>
        <v>825.33</v>
      </c>
      <c r="V73" s="33">
        <v>0</v>
      </c>
      <c r="W73" s="25">
        <v>355.322</v>
      </c>
      <c r="X73" s="33">
        <v>0</v>
      </c>
      <c r="Y73" s="34">
        <v>297.08</v>
      </c>
      <c r="Z73" s="76" t="s">
        <v>885</v>
      </c>
      <c r="AA73" s="83">
        <v>0</v>
      </c>
      <c r="AB73" s="83">
        <v>0</v>
      </c>
      <c r="AC73" s="83">
        <v>4686.912327999999</v>
      </c>
    </row>
    <row r="74" spans="1:29" ht="15.75">
      <c r="A74" s="7">
        <v>71</v>
      </c>
      <c r="B74" s="94" t="s">
        <v>290</v>
      </c>
      <c r="C74" s="8">
        <v>11109</v>
      </c>
      <c r="D74" s="83">
        <v>15157.163354199998</v>
      </c>
      <c r="E74" s="83">
        <v>12764.11</v>
      </c>
      <c r="F74" s="83">
        <v>13620.76</v>
      </c>
      <c r="G74" s="83">
        <v>13669.17</v>
      </c>
      <c r="H74" s="22">
        <v>11811.26</v>
      </c>
      <c r="I74" s="83">
        <v>9666.48</v>
      </c>
      <c r="J74" s="83">
        <v>11961.37</v>
      </c>
      <c r="K74" s="83">
        <v>11643.67</v>
      </c>
      <c r="L74" s="83">
        <v>12259.59</v>
      </c>
      <c r="M74" s="83">
        <v>16205.87</v>
      </c>
      <c r="N74" s="83">
        <v>15999.27</v>
      </c>
      <c r="O74" s="83">
        <v>18096.81</v>
      </c>
      <c r="P74" s="1">
        <f t="shared" si="6"/>
        <v>162855.52335419998</v>
      </c>
      <c r="Q74" s="19">
        <v>2116.4</v>
      </c>
      <c r="R74" s="36">
        <v>44</v>
      </c>
      <c r="S74" s="11" t="s">
        <v>845</v>
      </c>
      <c r="T74" s="20">
        <v>220</v>
      </c>
      <c r="U74" s="23">
        <f t="shared" si="5"/>
        <v>295.24</v>
      </c>
      <c r="V74" s="33">
        <v>195.114</v>
      </c>
      <c r="W74" s="25">
        <v>111.246</v>
      </c>
      <c r="X74" s="33">
        <v>195.114</v>
      </c>
      <c r="Y74" s="34">
        <v>227.85</v>
      </c>
      <c r="Z74" s="76" t="s">
        <v>886</v>
      </c>
      <c r="AA74" s="83">
        <v>3078.2255324</v>
      </c>
      <c r="AB74" s="83">
        <v>3078.2255324</v>
      </c>
      <c r="AC74" s="83">
        <v>3594.6883099999995</v>
      </c>
    </row>
    <row r="75" spans="1:29" ht="15.75">
      <c r="A75" s="7">
        <v>72</v>
      </c>
      <c r="B75" s="94" t="s">
        <v>291</v>
      </c>
      <c r="C75" s="8">
        <v>11149</v>
      </c>
      <c r="D75" s="83">
        <v>4846.4453072</v>
      </c>
      <c r="E75" s="83">
        <v>6641.95</v>
      </c>
      <c r="F75" s="83">
        <v>7367.67</v>
      </c>
      <c r="G75" s="83">
        <v>7348.49</v>
      </c>
      <c r="H75" s="22">
        <v>7418.41</v>
      </c>
      <c r="I75" s="83">
        <v>7446.56</v>
      </c>
      <c r="J75" s="83">
        <v>9062.57</v>
      </c>
      <c r="K75" s="83">
        <v>8928.8</v>
      </c>
      <c r="L75" s="83">
        <v>9161.33</v>
      </c>
      <c r="M75" s="83">
        <v>7869.75</v>
      </c>
      <c r="N75" s="83">
        <v>8365.54</v>
      </c>
      <c r="O75" s="83">
        <v>8807.39</v>
      </c>
      <c r="P75" s="1">
        <f t="shared" si="6"/>
        <v>93264.9053072</v>
      </c>
      <c r="Q75" s="19">
        <v>3668</v>
      </c>
      <c r="R75" s="36">
        <v>121</v>
      </c>
      <c r="S75" s="11" t="s">
        <v>845</v>
      </c>
      <c r="T75" s="20">
        <v>220</v>
      </c>
      <c r="U75" s="23">
        <f t="shared" si="5"/>
        <v>811.91</v>
      </c>
      <c r="V75" s="33">
        <v>960.737</v>
      </c>
      <c r="W75" s="25">
        <v>103.633</v>
      </c>
      <c r="X75" s="33">
        <v>960.737</v>
      </c>
      <c r="Y75" s="34">
        <v>288.301</v>
      </c>
      <c r="Z75" s="76" t="s">
        <v>887</v>
      </c>
      <c r="AA75" s="83">
        <v>15157.163354199998</v>
      </c>
      <c r="AB75" s="83">
        <v>15157.163354199998</v>
      </c>
      <c r="AC75" s="83">
        <v>4548.399556599999</v>
      </c>
    </row>
    <row r="76" spans="1:29" ht="15.75">
      <c r="A76" s="7">
        <v>73</v>
      </c>
      <c r="B76" s="94" t="s">
        <v>292</v>
      </c>
      <c r="C76" s="8">
        <v>11152</v>
      </c>
      <c r="D76" s="83">
        <v>11802.285140799997</v>
      </c>
      <c r="E76" s="83">
        <v>4543.66</v>
      </c>
      <c r="F76" s="83">
        <v>4874.97</v>
      </c>
      <c r="G76" s="83">
        <v>5356.03</v>
      </c>
      <c r="H76" s="22">
        <v>5387.83</v>
      </c>
      <c r="I76" s="83">
        <v>4985.41</v>
      </c>
      <c r="J76" s="83">
        <v>5902.37</v>
      </c>
      <c r="K76" s="83">
        <v>5266.99</v>
      </c>
      <c r="L76" s="83">
        <v>5157.57</v>
      </c>
      <c r="M76" s="83">
        <v>5405.7</v>
      </c>
      <c r="N76" s="83">
        <v>9251.72</v>
      </c>
      <c r="O76" s="83">
        <v>6476.24</v>
      </c>
      <c r="P76" s="1">
        <f t="shared" si="6"/>
        <v>74410.77514079999</v>
      </c>
      <c r="Q76" s="19">
        <v>832.5</v>
      </c>
      <c r="R76" s="36">
        <v>47</v>
      </c>
      <c r="S76" s="11" t="s">
        <v>845</v>
      </c>
      <c r="T76" s="20">
        <v>220</v>
      </c>
      <c r="U76" s="23">
        <f t="shared" si="5"/>
        <v>315.37</v>
      </c>
      <c r="V76" s="33">
        <v>207.13</v>
      </c>
      <c r="W76" s="25">
        <v>56.358</v>
      </c>
      <c r="X76" s="33">
        <v>207.13</v>
      </c>
      <c r="Y76" s="34">
        <v>158.14</v>
      </c>
      <c r="Z76" s="76" t="s">
        <v>888</v>
      </c>
      <c r="AA76" s="83">
        <v>3267.8071579999996</v>
      </c>
      <c r="AB76" s="83">
        <v>3267.8071579999996</v>
      </c>
      <c r="AC76" s="83">
        <v>2494.911523999999</v>
      </c>
    </row>
    <row r="77" spans="1:29" ht="15.75">
      <c r="A77" s="7">
        <v>74</v>
      </c>
      <c r="B77" s="94" t="s">
        <v>293</v>
      </c>
      <c r="C77" s="8">
        <v>11154</v>
      </c>
      <c r="D77" s="83">
        <v>9191.0685216</v>
      </c>
      <c r="E77" s="83">
        <v>11043.62</v>
      </c>
      <c r="F77" s="83">
        <v>12163.76</v>
      </c>
      <c r="G77" s="83">
        <v>11721.26</v>
      </c>
      <c r="H77" s="22">
        <v>11659.66</v>
      </c>
      <c r="I77" s="83">
        <v>11532.69</v>
      </c>
      <c r="J77" s="83">
        <v>13811.22</v>
      </c>
      <c r="K77" s="83">
        <v>13610.57</v>
      </c>
      <c r="L77" s="83">
        <v>11981.15</v>
      </c>
      <c r="M77" s="83">
        <v>14816.93</v>
      </c>
      <c r="N77" s="83">
        <v>13948.47</v>
      </c>
      <c r="O77" s="83">
        <v>15218.07</v>
      </c>
      <c r="P77" s="1">
        <f t="shared" si="6"/>
        <v>150698.4685216</v>
      </c>
      <c r="Q77" s="19">
        <v>2860.4</v>
      </c>
      <c r="R77" s="36">
        <v>116</v>
      </c>
      <c r="S77" s="11" t="s">
        <v>845</v>
      </c>
      <c r="T77" s="20">
        <v>220</v>
      </c>
      <c r="U77" s="23">
        <f t="shared" si="5"/>
        <v>778.36</v>
      </c>
      <c r="V77" s="33">
        <v>341.565</v>
      </c>
      <c r="W77" s="25">
        <v>47.027</v>
      </c>
      <c r="X77" s="33">
        <v>341.565</v>
      </c>
      <c r="Y77" s="34">
        <v>240.534</v>
      </c>
      <c r="Z77" s="76" t="s">
        <v>889</v>
      </c>
      <c r="AA77" s="83">
        <v>5388.7343789999995</v>
      </c>
      <c r="AB77" s="83">
        <v>5388.7343789999995</v>
      </c>
      <c r="AC77" s="83">
        <v>3794.8087043999994</v>
      </c>
    </row>
    <row r="78" spans="1:29" ht="15.75">
      <c r="A78" s="7">
        <v>75</v>
      </c>
      <c r="B78" s="94" t="s">
        <v>294</v>
      </c>
      <c r="C78" s="8">
        <v>11157</v>
      </c>
      <c r="D78" s="83">
        <v>9191.0685216</v>
      </c>
      <c r="E78" s="83">
        <v>8188.06</v>
      </c>
      <c r="F78" s="83">
        <v>8677.13</v>
      </c>
      <c r="G78" s="83">
        <v>8827.13</v>
      </c>
      <c r="H78" s="22">
        <v>7785.63</v>
      </c>
      <c r="I78" s="83">
        <v>8586.58</v>
      </c>
      <c r="J78" s="83">
        <v>9626.72</v>
      </c>
      <c r="K78" s="83">
        <v>10416.93</v>
      </c>
      <c r="L78" s="83">
        <v>9669.11</v>
      </c>
      <c r="M78" s="83">
        <v>9525.55</v>
      </c>
      <c r="N78" s="83">
        <v>9340.34</v>
      </c>
      <c r="O78" s="83">
        <v>10280.57</v>
      </c>
      <c r="P78" s="1">
        <f t="shared" si="6"/>
        <v>110114.81852160001</v>
      </c>
      <c r="Q78" s="19">
        <v>2343.49</v>
      </c>
      <c r="R78" s="36">
        <v>119</v>
      </c>
      <c r="S78" s="11" t="s">
        <v>845</v>
      </c>
      <c r="T78" s="20">
        <v>220</v>
      </c>
      <c r="U78" s="23">
        <f t="shared" si="5"/>
        <v>798.49</v>
      </c>
      <c r="V78" s="33">
        <v>428.395</v>
      </c>
      <c r="W78" s="25">
        <v>13</v>
      </c>
      <c r="X78" s="33">
        <v>428.395</v>
      </c>
      <c r="Y78" s="34">
        <v>242.4</v>
      </c>
      <c r="Z78" s="76" t="s">
        <v>890</v>
      </c>
      <c r="AA78" s="83">
        <v>6758.616556999999</v>
      </c>
      <c r="AB78" s="83">
        <v>6758.616556999999</v>
      </c>
      <c r="AC78" s="83">
        <v>3824.2478399999995</v>
      </c>
    </row>
    <row r="79" spans="1:29" ht="15.75">
      <c r="A79" s="7">
        <v>76</v>
      </c>
      <c r="B79" s="94" t="s">
        <v>295</v>
      </c>
      <c r="C79" s="8">
        <v>11107</v>
      </c>
      <c r="D79" s="83">
        <v>3267.8071579999996</v>
      </c>
      <c r="E79" s="83">
        <v>3619.12</v>
      </c>
      <c r="F79" s="83">
        <v>3976.51</v>
      </c>
      <c r="G79" s="83">
        <v>4161.38</v>
      </c>
      <c r="H79" s="22">
        <v>3669.58</v>
      </c>
      <c r="I79" s="83">
        <v>3931.79</v>
      </c>
      <c r="J79" s="83">
        <v>4312.5</v>
      </c>
      <c r="K79" s="83">
        <v>5344.18</v>
      </c>
      <c r="L79" s="83">
        <v>4437.64</v>
      </c>
      <c r="M79" s="83">
        <v>5304.43</v>
      </c>
      <c r="N79" s="83">
        <v>4770.83</v>
      </c>
      <c r="O79" s="83">
        <v>5418.87</v>
      </c>
      <c r="P79" s="1">
        <f t="shared" si="6"/>
        <v>52214.637158000005</v>
      </c>
      <c r="Q79" s="19">
        <v>276.5</v>
      </c>
      <c r="R79" s="36">
        <v>129</v>
      </c>
      <c r="S79" s="11" t="s">
        <v>845</v>
      </c>
      <c r="T79" s="20">
        <v>220</v>
      </c>
      <c r="U79" s="23">
        <f t="shared" si="5"/>
        <v>865.59</v>
      </c>
      <c r="V79" s="33">
        <v>465.375</v>
      </c>
      <c r="W79" s="25"/>
      <c r="X79" s="33">
        <v>465.375</v>
      </c>
      <c r="Y79" s="34">
        <v>331.528</v>
      </c>
      <c r="Z79" s="76" t="s">
        <v>891</v>
      </c>
      <c r="AA79" s="83">
        <v>7342.0252249999985</v>
      </c>
      <c r="AB79" s="83">
        <v>7342.0252249999985</v>
      </c>
      <c r="AC79" s="83">
        <v>5230.394644800001</v>
      </c>
    </row>
    <row r="80" spans="1:29" ht="15.75">
      <c r="A80" s="7">
        <v>77</v>
      </c>
      <c r="B80" s="94" t="s">
        <v>296</v>
      </c>
      <c r="C80" s="8">
        <v>11160</v>
      </c>
      <c r="D80" s="83">
        <v>13992.708284799997</v>
      </c>
      <c r="E80" s="83">
        <v>13567.88</v>
      </c>
      <c r="F80" s="83">
        <v>5285.16</v>
      </c>
      <c r="G80" s="83">
        <v>12471.41</v>
      </c>
      <c r="H80" s="22">
        <v>12887.11</v>
      </c>
      <c r="I80" s="83">
        <v>12471.41</v>
      </c>
      <c r="J80" s="83">
        <v>13658.22</v>
      </c>
      <c r="K80" s="83">
        <v>13658.22</v>
      </c>
      <c r="L80" s="83">
        <v>12690.1</v>
      </c>
      <c r="M80" s="83">
        <v>14072.54</v>
      </c>
      <c r="N80" s="83">
        <v>15525.87</v>
      </c>
      <c r="O80" s="83">
        <v>15295.37</v>
      </c>
      <c r="P80" s="1">
        <f t="shared" si="6"/>
        <v>155575.9982848</v>
      </c>
      <c r="Q80" s="19">
        <v>2732.02</v>
      </c>
      <c r="R80" s="36">
        <v>151</v>
      </c>
      <c r="S80" s="11" t="s">
        <v>845</v>
      </c>
      <c r="T80" s="20">
        <v>220</v>
      </c>
      <c r="U80" s="23">
        <f t="shared" si="5"/>
        <v>1013.21</v>
      </c>
      <c r="V80" s="33">
        <v>753.845</v>
      </c>
      <c r="W80" s="25"/>
      <c r="X80" s="33">
        <v>753.845</v>
      </c>
      <c r="Y80" s="34">
        <v>337.251</v>
      </c>
      <c r="Z80" s="76" t="s">
        <v>892</v>
      </c>
      <c r="AA80" s="83">
        <v>11893.111026999999</v>
      </c>
      <c r="AB80" s="83">
        <v>11893.111026999999</v>
      </c>
      <c r="AC80" s="83">
        <v>5320.674126599999</v>
      </c>
    </row>
    <row r="81" spans="1:29" ht="15.75">
      <c r="A81" s="7">
        <v>78</v>
      </c>
      <c r="B81" s="94" t="s">
        <v>297</v>
      </c>
      <c r="C81" s="10">
        <v>32007</v>
      </c>
      <c r="D81" s="83"/>
      <c r="E81" s="83"/>
      <c r="F81" s="83"/>
      <c r="G81" s="83"/>
      <c r="H81" s="22"/>
      <c r="I81" s="83"/>
      <c r="J81" s="83"/>
      <c r="K81" s="83"/>
      <c r="L81" s="83"/>
      <c r="M81" s="83"/>
      <c r="N81" s="83"/>
      <c r="O81" s="83"/>
      <c r="P81" s="1">
        <f t="shared" si="6"/>
        <v>0</v>
      </c>
      <c r="Q81" s="19">
        <v>1962.1</v>
      </c>
      <c r="R81" s="36">
        <v>92</v>
      </c>
      <c r="S81" s="11" t="s">
        <v>845</v>
      </c>
      <c r="T81" s="20">
        <v>220</v>
      </c>
      <c r="U81" s="23">
        <f t="shared" si="5"/>
        <v>617.32</v>
      </c>
      <c r="V81" s="33">
        <v>433.765</v>
      </c>
      <c r="W81" s="25"/>
      <c r="X81" s="33">
        <v>433.765</v>
      </c>
      <c r="Y81" s="34">
        <v>238.469</v>
      </c>
      <c r="Z81" s="76" t="s">
        <v>893</v>
      </c>
      <c r="AA81" s="83">
        <v>6843.336898999999</v>
      </c>
      <c r="AB81" s="83">
        <v>6843.336898999999</v>
      </c>
      <c r="AC81" s="83">
        <v>3762.2300253999997</v>
      </c>
    </row>
    <row r="82" spans="1:29" ht="15.75">
      <c r="A82" s="7">
        <v>79</v>
      </c>
      <c r="B82" s="94" t="s">
        <v>298</v>
      </c>
      <c r="C82" s="10">
        <v>32009</v>
      </c>
      <c r="D82" s="83"/>
      <c r="E82" s="83"/>
      <c r="F82" s="83"/>
      <c r="G82" s="83"/>
      <c r="H82" s="22"/>
      <c r="I82" s="83"/>
      <c r="J82" s="83"/>
      <c r="K82" s="83"/>
      <c r="L82" s="83"/>
      <c r="M82" s="83"/>
      <c r="N82" s="83"/>
      <c r="O82" s="83"/>
      <c r="P82" s="1">
        <f t="shared" si="6"/>
        <v>0</v>
      </c>
      <c r="Q82" s="19">
        <v>1978.81</v>
      </c>
      <c r="R82" s="36">
        <v>107</v>
      </c>
      <c r="S82" s="11" t="s">
        <v>845</v>
      </c>
      <c r="T82" s="20">
        <v>220</v>
      </c>
      <c r="U82" s="23">
        <f t="shared" si="5"/>
        <v>717.97</v>
      </c>
      <c r="V82" s="33">
        <v>373.44</v>
      </c>
      <c r="W82" s="25"/>
      <c r="X82" s="33">
        <v>373.44</v>
      </c>
      <c r="Y82" s="34">
        <v>185.032</v>
      </c>
      <c r="Z82" s="76" t="s">
        <v>894</v>
      </c>
      <c r="AA82" s="83">
        <v>5891.613503999999</v>
      </c>
      <c r="AB82" s="83">
        <v>5891.613503999999</v>
      </c>
      <c r="AC82" s="83">
        <v>2919.1758512</v>
      </c>
    </row>
    <row r="83" spans="1:29" ht="15.75">
      <c r="A83" s="7">
        <v>80</v>
      </c>
      <c r="B83" s="94" t="s">
        <v>299</v>
      </c>
      <c r="C83" s="8">
        <v>11108</v>
      </c>
      <c r="D83" s="83">
        <v>5388.7343789999995</v>
      </c>
      <c r="E83" s="83">
        <v>5569.25</v>
      </c>
      <c r="F83" s="83">
        <v>6184</v>
      </c>
      <c r="G83" s="83">
        <v>5347.51</v>
      </c>
      <c r="H83" s="22">
        <v>4038.16</v>
      </c>
      <c r="I83" s="83">
        <v>7397.81</v>
      </c>
      <c r="J83" s="83">
        <v>7741.76</v>
      </c>
      <c r="K83" s="83">
        <v>7549.81</v>
      </c>
      <c r="L83" s="83">
        <v>6836.16</v>
      </c>
      <c r="M83" s="83">
        <v>0</v>
      </c>
      <c r="N83" s="83">
        <v>14843.17</v>
      </c>
      <c r="O83" s="83">
        <v>7918.74</v>
      </c>
      <c r="P83" s="1">
        <f t="shared" si="6"/>
        <v>78815.10437900001</v>
      </c>
      <c r="Q83" s="19">
        <v>950</v>
      </c>
      <c r="R83" s="36">
        <v>52</v>
      </c>
      <c r="S83" s="11" t="s">
        <v>845</v>
      </c>
      <c r="T83" s="20">
        <v>220</v>
      </c>
      <c r="U83" s="23">
        <f t="shared" si="5"/>
        <v>348.92</v>
      </c>
      <c r="V83" s="33">
        <v>281.1</v>
      </c>
      <c r="W83" s="25"/>
      <c r="X83" s="33">
        <v>281.1</v>
      </c>
      <c r="Y83" s="34">
        <v>260.653</v>
      </c>
      <c r="Z83" s="76" t="s">
        <v>895</v>
      </c>
      <c r="AA83" s="83">
        <v>4434.812260000001</v>
      </c>
      <c r="AB83" s="83">
        <v>4434.812260000001</v>
      </c>
      <c r="AC83" s="83">
        <v>4112.2181198</v>
      </c>
    </row>
    <row r="84" spans="1:29" ht="15.75">
      <c r="A84" s="7">
        <v>81</v>
      </c>
      <c r="B84" s="94" t="s">
        <v>300</v>
      </c>
      <c r="C84" s="8">
        <v>11309</v>
      </c>
      <c r="D84" s="83">
        <v>6758.616556999999</v>
      </c>
      <c r="E84" s="83">
        <v>6468.41</v>
      </c>
      <c r="F84" s="83">
        <v>6342.19</v>
      </c>
      <c r="G84" s="83">
        <v>689.99</v>
      </c>
      <c r="H84" s="22">
        <v>6893.67</v>
      </c>
      <c r="I84" s="83">
        <v>6436.85</v>
      </c>
      <c r="J84" s="83">
        <v>7641.31</v>
      </c>
      <c r="K84" s="83">
        <v>7641.31</v>
      </c>
      <c r="L84" s="83">
        <v>6752.69</v>
      </c>
      <c r="M84" s="83">
        <v>8117.41</v>
      </c>
      <c r="N84" s="83">
        <v>7231.23</v>
      </c>
      <c r="O84" s="83">
        <v>7542.14</v>
      </c>
      <c r="P84" s="1">
        <f t="shared" si="6"/>
        <v>78515.816557</v>
      </c>
      <c r="Q84" s="19">
        <v>956.1</v>
      </c>
      <c r="R84" s="36">
        <v>46</v>
      </c>
      <c r="S84" s="11" t="s">
        <v>845</v>
      </c>
      <c r="T84" s="20">
        <v>220</v>
      </c>
      <c r="U84" s="23">
        <f t="shared" si="5"/>
        <v>308.66</v>
      </c>
      <c r="V84" s="33">
        <v>239.995</v>
      </c>
      <c r="W84" s="25"/>
      <c r="X84" s="33">
        <v>239.995</v>
      </c>
      <c r="Y84" s="34">
        <v>137.136</v>
      </c>
      <c r="Z84" s="76" t="s">
        <v>896</v>
      </c>
      <c r="AA84" s="83">
        <v>3786.2951169999997</v>
      </c>
      <c r="AB84" s="83">
        <v>3786.2951169999997</v>
      </c>
      <c r="AC84" s="83">
        <v>2163.5398176</v>
      </c>
    </row>
    <row r="85" spans="1:29" ht="15.75">
      <c r="A85" s="7">
        <v>82</v>
      </c>
      <c r="B85" s="94" t="s">
        <v>301</v>
      </c>
      <c r="C85" s="8">
        <v>12401</v>
      </c>
      <c r="D85" s="83">
        <v>14707.340934999998</v>
      </c>
      <c r="E85" s="83">
        <v>12873.71</v>
      </c>
      <c r="F85" s="83">
        <v>12731.72</v>
      </c>
      <c r="G85" s="83">
        <v>11547.53</v>
      </c>
      <c r="H85" s="22">
        <v>17071.23</v>
      </c>
      <c r="I85" s="83">
        <v>13540.43</v>
      </c>
      <c r="J85" s="83">
        <v>16732.98</v>
      </c>
      <c r="K85" s="83">
        <v>17640.23</v>
      </c>
      <c r="L85" s="83">
        <v>11679.85</v>
      </c>
      <c r="M85" s="83">
        <v>22189.95</v>
      </c>
      <c r="N85" s="83">
        <v>18024.9</v>
      </c>
      <c r="O85" s="83">
        <v>17077.47</v>
      </c>
      <c r="P85" s="1">
        <f t="shared" si="6"/>
        <v>185817.34093500001</v>
      </c>
      <c r="Q85" s="19">
        <v>4651.9</v>
      </c>
      <c r="R85" s="36">
        <v>201</v>
      </c>
      <c r="S85" s="11" t="s">
        <v>845</v>
      </c>
      <c r="T85" s="20">
        <v>220</v>
      </c>
      <c r="U85" s="23">
        <f t="shared" si="5"/>
        <v>1348.71</v>
      </c>
      <c r="V85" s="33">
        <v>395.979</v>
      </c>
      <c r="W85" s="25">
        <v>183.485</v>
      </c>
      <c r="X85" s="33">
        <v>395.979</v>
      </c>
      <c r="Y85" s="34">
        <v>414.184</v>
      </c>
      <c r="Z85" s="76" t="s">
        <v>897</v>
      </c>
      <c r="AA85" s="83">
        <v>6247.222291399999</v>
      </c>
      <c r="AB85" s="83">
        <v>6247.222291399999</v>
      </c>
      <c r="AC85" s="83">
        <v>6534.4152944</v>
      </c>
    </row>
    <row r="86" spans="1:29" ht="15.75">
      <c r="A86" s="7">
        <v>83</v>
      </c>
      <c r="B86" s="94" t="s">
        <v>302</v>
      </c>
      <c r="C86" s="8">
        <v>12405</v>
      </c>
      <c r="D86" s="83">
        <v>1900.1121507999999</v>
      </c>
      <c r="E86" s="83">
        <v>11343.38</v>
      </c>
      <c r="F86" s="83">
        <v>10712.31</v>
      </c>
      <c r="G86" s="83">
        <v>11931.37</v>
      </c>
      <c r="H86" s="22">
        <v>13768.71</v>
      </c>
      <c r="I86" s="83">
        <v>12194.52</v>
      </c>
      <c r="J86" s="83">
        <v>12574.76</v>
      </c>
      <c r="K86" s="83">
        <v>14095.47</v>
      </c>
      <c r="L86" s="83">
        <v>12317.9</v>
      </c>
      <c r="M86" s="83">
        <v>15720.83</v>
      </c>
      <c r="N86" s="83">
        <v>12955.95</v>
      </c>
      <c r="O86" s="83">
        <v>13915.5</v>
      </c>
      <c r="P86" s="1">
        <f t="shared" si="6"/>
        <v>143430.8121508</v>
      </c>
      <c r="Q86" s="19">
        <v>1498.6</v>
      </c>
      <c r="R86" s="36">
        <v>64</v>
      </c>
      <c r="S86" s="11" t="s">
        <v>845</v>
      </c>
      <c r="T86" s="20">
        <v>220</v>
      </c>
      <c r="U86" s="23">
        <f t="shared" si="5"/>
        <v>429.44</v>
      </c>
      <c r="V86" s="33">
        <v>351.137</v>
      </c>
      <c r="W86" s="25">
        <v>14.818</v>
      </c>
      <c r="X86" s="33">
        <v>351.137</v>
      </c>
      <c r="Y86" s="34">
        <v>156.768</v>
      </c>
      <c r="Z86" s="76" t="s">
        <v>898</v>
      </c>
      <c r="AA86" s="83">
        <v>5539.7479942</v>
      </c>
      <c r="AB86" s="83">
        <v>5539.7479942</v>
      </c>
      <c r="AC86" s="83">
        <v>2473.2660287999997</v>
      </c>
    </row>
    <row r="87" spans="1:29" ht="15.75">
      <c r="A87" s="7">
        <v>84</v>
      </c>
      <c r="B87" s="94" t="s">
        <v>303</v>
      </c>
      <c r="C87" s="8">
        <v>12402</v>
      </c>
      <c r="D87" s="83">
        <v>11604.557012999998</v>
      </c>
      <c r="E87" s="83">
        <v>12826.38</v>
      </c>
      <c r="F87" s="83">
        <v>15319.08</v>
      </c>
      <c r="G87" s="83">
        <v>13810.67</v>
      </c>
      <c r="H87" s="22">
        <v>11684.31</v>
      </c>
      <c r="I87" s="83">
        <v>13173.46</v>
      </c>
      <c r="J87" s="83">
        <v>13627.29</v>
      </c>
      <c r="K87" s="83">
        <v>18727.07</v>
      </c>
      <c r="L87" s="83">
        <v>13026.85</v>
      </c>
      <c r="M87" s="83">
        <v>18219.86</v>
      </c>
      <c r="N87" s="83">
        <v>14958.72</v>
      </c>
      <c r="O87" s="83">
        <v>17409.86</v>
      </c>
      <c r="P87" s="1">
        <f t="shared" si="6"/>
        <v>174388.107013</v>
      </c>
      <c r="Q87" s="19">
        <v>2562.39</v>
      </c>
      <c r="R87" s="36">
        <v>105</v>
      </c>
      <c r="S87" s="11" t="s">
        <v>845</v>
      </c>
      <c r="T87" s="20">
        <v>220</v>
      </c>
      <c r="U87" s="23">
        <f t="shared" si="5"/>
        <v>704.55</v>
      </c>
      <c r="V87" s="33">
        <v>473.488</v>
      </c>
      <c r="W87" s="25"/>
      <c r="X87" s="33">
        <v>473.488</v>
      </c>
      <c r="Y87" s="34">
        <v>203.153</v>
      </c>
      <c r="Z87" s="76" t="s">
        <v>899</v>
      </c>
      <c r="AA87" s="83">
        <v>7470.0307808</v>
      </c>
      <c r="AB87" s="83">
        <v>7470.0307808</v>
      </c>
      <c r="AC87" s="83">
        <v>3205.0736198</v>
      </c>
    </row>
    <row r="88" spans="1:29" ht="15.75">
      <c r="A88" s="7">
        <v>85</v>
      </c>
      <c r="B88" s="94" t="s">
        <v>304</v>
      </c>
      <c r="C88" s="8">
        <v>12403</v>
      </c>
      <c r="D88" s="83">
        <v>1900.1121507999999</v>
      </c>
      <c r="E88" s="83">
        <v>1875.23</v>
      </c>
      <c r="F88" s="83">
        <v>2277.2</v>
      </c>
      <c r="G88" s="83">
        <v>2245.72</v>
      </c>
      <c r="H88" s="22">
        <v>2228.75</v>
      </c>
      <c r="I88" s="83">
        <v>1788.84</v>
      </c>
      <c r="J88" s="83">
        <v>2404.69</v>
      </c>
      <c r="K88" s="83">
        <v>2427.57</v>
      </c>
      <c r="L88" s="83">
        <v>1849.46</v>
      </c>
      <c r="M88" s="83">
        <v>2354.58</v>
      </c>
      <c r="N88" s="83">
        <v>0</v>
      </c>
      <c r="O88" s="83">
        <v>0</v>
      </c>
      <c r="P88" s="1">
        <f t="shared" si="6"/>
        <v>21352.1521508</v>
      </c>
      <c r="Q88" s="19">
        <v>1402.82</v>
      </c>
      <c r="R88" s="36">
        <v>67</v>
      </c>
      <c r="S88" s="11" t="s">
        <v>845</v>
      </c>
      <c r="T88" s="20">
        <v>220</v>
      </c>
      <c r="U88" s="23">
        <f t="shared" si="5"/>
        <v>449.57</v>
      </c>
      <c r="V88" s="33">
        <v>230.18</v>
      </c>
      <c r="W88" s="25"/>
      <c r="X88" s="33">
        <v>230.18</v>
      </c>
      <c r="Y88" s="34">
        <v>121.531</v>
      </c>
      <c r="Z88" s="76" t="s">
        <v>900</v>
      </c>
      <c r="AA88" s="83">
        <v>3631.4577879999993</v>
      </c>
      <c r="AB88" s="83">
        <v>3631.4577879999993</v>
      </c>
      <c r="AC88" s="83">
        <v>1917.3459746</v>
      </c>
    </row>
    <row r="89" spans="1:29" ht="15.75">
      <c r="A89" s="7">
        <v>86</v>
      </c>
      <c r="B89" s="94" t="s">
        <v>305</v>
      </c>
      <c r="C89" s="8">
        <v>12404</v>
      </c>
      <c r="D89" s="83">
        <v>11604.557012999998</v>
      </c>
      <c r="E89" s="83">
        <v>10870.08</v>
      </c>
      <c r="F89" s="83">
        <v>9276.64</v>
      </c>
      <c r="G89" s="83">
        <v>8478.74</v>
      </c>
      <c r="H89" s="22">
        <v>16890.04</v>
      </c>
      <c r="I89" s="83">
        <v>10948.96</v>
      </c>
      <c r="J89" s="83">
        <v>10818.23</v>
      </c>
      <c r="K89" s="83">
        <v>14413.16</v>
      </c>
      <c r="L89" s="83">
        <v>10917.74</v>
      </c>
      <c r="M89" s="83">
        <v>14621.97</v>
      </c>
      <c r="N89" s="83">
        <v>11502.62</v>
      </c>
      <c r="O89" s="83">
        <v>13323.79</v>
      </c>
      <c r="P89" s="1">
        <f t="shared" si="6"/>
        <v>143666.527013</v>
      </c>
      <c r="Q89" s="19">
        <v>1555.87</v>
      </c>
      <c r="R89" s="36">
        <v>65</v>
      </c>
      <c r="S89" s="11" t="s">
        <v>845</v>
      </c>
      <c r="T89" s="20">
        <v>220</v>
      </c>
      <c r="U89" s="23">
        <f t="shared" si="5"/>
        <v>436.15</v>
      </c>
      <c r="V89" s="33">
        <v>209.704</v>
      </c>
      <c r="W89" s="25">
        <v>19.406</v>
      </c>
      <c r="X89" s="33">
        <v>209.704</v>
      </c>
      <c r="Y89" s="34">
        <v>137.857</v>
      </c>
      <c r="Z89" s="76" t="s">
        <v>901</v>
      </c>
      <c r="AA89" s="83">
        <v>3308.4061263999993</v>
      </c>
      <c r="AB89" s="83">
        <v>3308.4061263999993</v>
      </c>
      <c r="AC89" s="83">
        <v>2174.9247462</v>
      </c>
    </row>
    <row r="90" spans="1:29" ht="15.75">
      <c r="A90" s="7">
        <v>87</v>
      </c>
      <c r="B90" s="94" t="s">
        <v>306</v>
      </c>
      <c r="C90" s="8">
        <v>21306</v>
      </c>
      <c r="D90" s="83">
        <v>410.82</v>
      </c>
      <c r="E90" s="83">
        <v>157.13</v>
      </c>
      <c r="F90" s="83">
        <v>293.44</v>
      </c>
      <c r="G90" s="83">
        <v>283.98</v>
      </c>
      <c r="H90" s="22">
        <v>293.44</v>
      </c>
      <c r="I90" s="83">
        <v>198.78</v>
      </c>
      <c r="J90" s="83">
        <v>217.7</v>
      </c>
      <c r="K90" s="83">
        <v>217.7</v>
      </c>
      <c r="L90" s="83">
        <v>223.32</v>
      </c>
      <c r="M90" s="83">
        <v>-223.32</v>
      </c>
      <c r="N90" s="83">
        <v>0</v>
      </c>
      <c r="O90" s="83">
        <v>0</v>
      </c>
      <c r="P90" s="1">
        <f t="shared" si="6"/>
        <v>2072.9900000000002</v>
      </c>
      <c r="Q90" s="19">
        <v>1322.95</v>
      </c>
      <c r="R90" s="36">
        <v>67</v>
      </c>
      <c r="S90" s="11" t="s">
        <v>845</v>
      </c>
      <c r="T90" s="20">
        <v>220</v>
      </c>
      <c r="U90" s="23">
        <f t="shared" si="5"/>
        <v>449.57</v>
      </c>
      <c r="V90" s="33">
        <v>14.1</v>
      </c>
      <c r="W90" s="25">
        <v>285.9</v>
      </c>
      <c r="X90" s="33">
        <v>14.1</v>
      </c>
      <c r="Y90" s="34">
        <v>162.467</v>
      </c>
      <c r="Z90" s="76" t="s">
        <v>902</v>
      </c>
      <c r="AA90" s="83">
        <v>222.45005999999998</v>
      </c>
      <c r="AB90" s="83">
        <v>222.45005999999998</v>
      </c>
      <c r="AC90" s="83">
        <v>2563.1768721999997</v>
      </c>
    </row>
    <row r="91" spans="1:29" ht="15.75">
      <c r="A91" s="7">
        <v>88</v>
      </c>
      <c r="B91" s="94" t="s">
        <v>307</v>
      </c>
      <c r="C91" s="9"/>
      <c r="D91" s="83">
        <v>322.79</v>
      </c>
      <c r="E91" s="83">
        <v>301.96</v>
      </c>
      <c r="F91" s="83">
        <v>322.79</v>
      </c>
      <c r="G91" s="83">
        <v>312.4</v>
      </c>
      <c r="H91" s="22">
        <v>322.79</v>
      </c>
      <c r="I91" s="83">
        <v>312.38</v>
      </c>
      <c r="J91" s="83">
        <v>342.11</v>
      </c>
      <c r="K91" s="83">
        <v>342.11</v>
      </c>
      <c r="L91" s="83">
        <v>350.93</v>
      </c>
      <c r="M91" s="83">
        <v>362.63</v>
      </c>
      <c r="N91" s="83">
        <v>350.93</v>
      </c>
      <c r="O91" s="83">
        <v>362.63</v>
      </c>
      <c r="P91" s="1">
        <f t="shared" si="6"/>
        <v>4006.4500000000003</v>
      </c>
      <c r="Q91" s="19">
        <v>500.89</v>
      </c>
      <c r="R91" s="36">
        <v>24</v>
      </c>
      <c r="S91" s="11" t="s">
        <v>845</v>
      </c>
      <c r="T91" s="20">
        <v>220</v>
      </c>
      <c r="U91" s="23">
        <f t="shared" si="5"/>
        <v>161.04</v>
      </c>
      <c r="V91" s="33">
        <v>90.312</v>
      </c>
      <c r="W91" s="25"/>
      <c r="X91" s="33">
        <v>90.312</v>
      </c>
      <c r="Y91" s="34">
        <v>52.857</v>
      </c>
      <c r="Z91" s="76" t="s">
        <v>903</v>
      </c>
      <c r="AA91" s="83">
        <v>1424.8062991999998</v>
      </c>
      <c r="AB91" s="83">
        <v>1424.8062991999998</v>
      </c>
      <c r="AC91" s="83">
        <v>833.9137461999999</v>
      </c>
    </row>
    <row r="92" spans="1:29" ht="15.75">
      <c r="A92" s="7">
        <v>89</v>
      </c>
      <c r="B92" s="94" t="s">
        <v>308</v>
      </c>
      <c r="C92" s="8">
        <v>21308</v>
      </c>
      <c r="D92" s="83">
        <v>264.10028399999993</v>
      </c>
      <c r="E92" s="83">
        <v>303.87</v>
      </c>
      <c r="F92" s="83">
        <v>293.44</v>
      </c>
      <c r="G92" s="83">
        <v>283.98</v>
      </c>
      <c r="H92" s="22">
        <v>293.44</v>
      </c>
      <c r="I92" s="83">
        <v>283.98</v>
      </c>
      <c r="J92" s="83">
        <v>311</v>
      </c>
      <c r="K92" s="83">
        <v>311</v>
      </c>
      <c r="L92" s="83">
        <v>319.02</v>
      </c>
      <c r="M92" s="83">
        <v>329.66</v>
      </c>
      <c r="N92" s="83">
        <v>319.02</v>
      </c>
      <c r="O92" s="83">
        <v>329.66</v>
      </c>
      <c r="P92" s="1">
        <f t="shared" si="6"/>
        <v>3642.170284</v>
      </c>
      <c r="Q92" s="19">
        <v>1577.49</v>
      </c>
      <c r="R92" s="36">
        <v>66</v>
      </c>
      <c r="S92" s="11" t="s">
        <v>845</v>
      </c>
      <c r="T92" s="20">
        <v>220</v>
      </c>
      <c r="U92" s="23">
        <f t="shared" si="5"/>
        <v>442.86</v>
      </c>
      <c r="V92" s="33">
        <v>285.838</v>
      </c>
      <c r="W92" s="25">
        <v>0.062</v>
      </c>
      <c r="X92" s="33">
        <v>285.838</v>
      </c>
      <c r="Y92" s="34">
        <v>180.1</v>
      </c>
      <c r="Z92" s="76" t="s">
        <v>904</v>
      </c>
      <c r="AA92" s="83">
        <v>4509.5517908</v>
      </c>
      <c r="AB92" s="83">
        <v>4509.5517908</v>
      </c>
      <c r="AC92" s="83">
        <v>2841.3556599999997</v>
      </c>
    </row>
    <row r="93" spans="1:29" ht="15.75">
      <c r="A93" s="7">
        <v>90</v>
      </c>
      <c r="B93" s="94" t="s">
        <v>309</v>
      </c>
      <c r="C93" s="8">
        <v>21309</v>
      </c>
      <c r="D93" s="83">
        <v>58.68895199999999</v>
      </c>
      <c r="E93" s="83">
        <v>54.91</v>
      </c>
      <c r="F93" s="83">
        <v>58.69</v>
      </c>
      <c r="G93" s="83">
        <v>56.79</v>
      </c>
      <c r="H93" s="22">
        <v>58.69</v>
      </c>
      <c r="I93" s="83">
        <v>56.79</v>
      </c>
      <c r="J93" s="83">
        <v>62</v>
      </c>
      <c r="K93" s="83">
        <v>62.2</v>
      </c>
      <c r="L93" s="83">
        <v>63.8</v>
      </c>
      <c r="M93" s="83">
        <v>65.93</v>
      </c>
      <c r="N93" s="83">
        <v>63.8</v>
      </c>
      <c r="O93" s="83">
        <v>65.93</v>
      </c>
      <c r="P93" s="1">
        <f t="shared" si="6"/>
        <v>728.218952</v>
      </c>
      <c r="Q93" s="19">
        <v>181.4</v>
      </c>
      <c r="R93" s="36">
        <v>8</v>
      </c>
      <c r="S93" s="11" t="s">
        <v>845</v>
      </c>
      <c r="T93" s="20">
        <v>220</v>
      </c>
      <c r="U93" s="23">
        <f t="shared" si="5"/>
        <v>53.68</v>
      </c>
      <c r="V93" s="33">
        <v>20.224</v>
      </c>
      <c r="W93" s="25"/>
      <c r="X93" s="33">
        <v>20.224</v>
      </c>
      <c r="Y93" s="34">
        <v>41.85</v>
      </c>
      <c r="Z93" s="76" t="s">
        <v>905</v>
      </c>
      <c r="AA93" s="83">
        <v>319.0559584</v>
      </c>
      <c r="AB93" s="83">
        <v>319.0559584</v>
      </c>
      <c r="AC93" s="83">
        <v>660.2507099999999</v>
      </c>
    </row>
    <row r="94" spans="1:29" ht="15.75">
      <c r="A94" s="7">
        <v>91</v>
      </c>
      <c r="B94" s="94" t="s">
        <v>310</v>
      </c>
      <c r="C94" s="8">
        <v>22194</v>
      </c>
      <c r="D94" s="83">
        <v>132.31</v>
      </c>
      <c r="E94" s="83">
        <v>132.11</v>
      </c>
      <c r="F94" s="83">
        <v>132.11</v>
      </c>
      <c r="G94" s="83">
        <v>132.31</v>
      </c>
      <c r="H94" s="22">
        <v>132.31</v>
      </c>
      <c r="I94" s="83">
        <v>132.31</v>
      </c>
      <c r="J94" s="83">
        <v>133</v>
      </c>
      <c r="K94" s="83">
        <v>133</v>
      </c>
      <c r="L94" s="83">
        <v>133</v>
      </c>
      <c r="M94" s="83">
        <v>133</v>
      </c>
      <c r="N94" s="83">
        <v>133</v>
      </c>
      <c r="O94" s="83">
        <v>133</v>
      </c>
      <c r="P94" s="1">
        <f t="shared" si="6"/>
        <v>1591.46</v>
      </c>
      <c r="Q94" s="19">
        <v>1121.2</v>
      </c>
      <c r="R94" s="36">
        <v>21</v>
      </c>
      <c r="S94" s="11" t="s">
        <v>845</v>
      </c>
      <c r="T94" s="20">
        <v>220</v>
      </c>
      <c r="U94" s="23">
        <f t="shared" si="5"/>
        <v>140.91</v>
      </c>
      <c r="V94" s="33">
        <v>103.32</v>
      </c>
      <c r="W94" s="25">
        <v>0.775</v>
      </c>
      <c r="X94" s="33">
        <v>103.32</v>
      </c>
      <c r="Y94" s="34">
        <v>76.163</v>
      </c>
      <c r="Z94" s="76" t="s">
        <v>274</v>
      </c>
      <c r="AA94" s="83">
        <v>1630.0383119999997</v>
      </c>
      <c r="AB94" s="83">
        <v>1630.0383119999997</v>
      </c>
      <c r="AC94" s="83">
        <v>1201.5931858</v>
      </c>
    </row>
    <row r="95" spans="1:29" ht="15.75">
      <c r="A95" s="7">
        <v>92</v>
      </c>
      <c r="B95" s="94" t="s">
        <v>311</v>
      </c>
      <c r="C95" s="8">
        <v>22155</v>
      </c>
      <c r="D95" s="83">
        <v>430.01</v>
      </c>
      <c r="E95" s="83">
        <v>430.01</v>
      </c>
      <c r="F95" s="83">
        <v>430.01</v>
      </c>
      <c r="G95" s="83">
        <v>430.01</v>
      </c>
      <c r="H95" s="22">
        <v>430.01</v>
      </c>
      <c r="I95" s="83">
        <v>430.01</v>
      </c>
      <c r="J95" s="83">
        <v>432.25</v>
      </c>
      <c r="K95" s="83">
        <v>432.25</v>
      </c>
      <c r="L95" s="83">
        <v>432.25</v>
      </c>
      <c r="M95" s="83">
        <v>432.25</v>
      </c>
      <c r="N95" s="83">
        <v>432.25</v>
      </c>
      <c r="O95" s="83">
        <v>432.25</v>
      </c>
      <c r="P95" s="1">
        <f t="shared" si="6"/>
        <v>5173.56</v>
      </c>
      <c r="Q95" s="19">
        <v>185.4</v>
      </c>
      <c r="R95" s="36">
        <v>10</v>
      </c>
      <c r="S95" s="11" t="s">
        <v>845</v>
      </c>
      <c r="T95" s="20">
        <v>220</v>
      </c>
      <c r="U95" s="23">
        <f t="shared" si="5"/>
        <v>67.1</v>
      </c>
      <c r="V95" s="33">
        <v>68.2</v>
      </c>
      <c r="W95" s="25"/>
      <c r="X95" s="33">
        <v>68.2</v>
      </c>
      <c r="Y95" s="34">
        <v>41.85</v>
      </c>
      <c r="Z95" s="76" t="s">
        <v>906</v>
      </c>
      <c r="AA95" s="83">
        <v>1075.9641199999999</v>
      </c>
      <c r="AB95" s="83">
        <v>1075.9641199999999</v>
      </c>
      <c r="AC95" s="83">
        <v>660.2507099999999</v>
      </c>
    </row>
    <row r="96" spans="1:29" ht="15.75">
      <c r="A96" s="7">
        <v>93</v>
      </c>
      <c r="B96" s="94" t="s">
        <v>312</v>
      </c>
      <c r="C96" s="8">
        <v>22156</v>
      </c>
      <c r="D96" s="83">
        <v>297.7</v>
      </c>
      <c r="E96" s="83">
        <v>297.7</v>
      </c>
      <c r="F96" s="83">
        <v>297.7</v>
      </c>
      <c r="G96" s="83">
        <v>297.7</v>
      </c>
      <c r="H96" s="22">
        <v>297.7</v>
      </c>
      <c r="I96" s="83">
        <v>297.7</v>
      </c>
      <c r="J96" s="83">
        <v>299.25</v>
      </c>
      <c r="K96" s="83">
        <v>299.25</v>
      </c>
      <c r="L96" s="83">
        <v>299.25</v>
      </c>
      <c r="M96" s="83">
        <v>299.25</v>
      </c>
      <c r="N96" s="83">
        <v>299.25</v>
      </c>
      <c r="O96" s="83">
        <v>299.25</v>
      </c>
      <c r="P96" s="1">
        <f t="shared" si="6"/>
        <v>3581.7</v>
      </c>
      <c r="Q96" s="19">
        <v>2511.6</v>
      </c>
      <c r="R96" s="36">
        <v>140</v>
      </c>
      <c r="S96" s="11" t="s">
        <v>845</v>
      </c>
      <c r="T96" s="20">
        <v>220</v>
      </c>
      <c r="U96" s="23">
        <f t="shared" si="5"/>
        <v>939.4</v>
      </c>
      <c r="V96" s="33">
        <v>667.076</v>
      </c>
      <c r="W96" s="25"/>
      <c r="X96" s="33">
        <v>667.076</v>
      </c>
      <c r="Y96" s="34">
        <v>641.7</v>
      </c>
      <c r="Z96" s="76" t="s">
        <v>907</v>
      </c>
      <c r="AA96" s="83">
        <v>10524.201221599998</v>
      </c>
      <c r="AB96" s="83">
        <v>10524.201221599998</v>
      </c>
      <c r="AC96" s="83">
        <v>10123.854220000001</v>
      </c>
    </row>
    <row r="97" spans="1:29" ht="15.75">
      <c r="A97" s="7">
        <v>94</v>
      </c>
      <c r="B97" s="94" t="s">
        <v>313</v>
      </c>
      <c r="C97" s="8">
        <v>22166</v>
      </c>
      <c r="D97" s="83">
        <v>829.94</v>
      </c>
      <c r="E97" s="83">
        <v>829.94</v>
      </c>
      <c r="F97" s="83">
        <v>829.94</v>
      </c>
      <c r="G97" s="83">
        <v>826.94</v>
      </c>
      <c r="H97" s="22">
        <v>826.94</v>
      </c>
      <c r="I97" s="83">
        <v>826.94</v>
      </c>
      <c r="J97" s="83">
        <v>831.25</v>
      </c>
      <c r="K97" s="83">
        <v>831.25</v>
      </c>
      <c r="L97" s="83">
        <v>831.25</v>
      </c>
      <c r="M97" s="83">
        <v>831.25</v>
      </c>
      <c r="N97" s="83">
        <v>831.25</v>
      </c>
      <c r="O97" s="83">
        <v>831.25</v>
      </c>
      <c r="P97" s="1">
        <f t="shared" si="6"/>
        <v>9958.140000000001</v>
      </c>
      <c r="Q97" s="42">
        <v>373.9</v>
      </c>
      <c r="R97" s="36">
        <v>50</v>
      </c>
      <c r="S97" s="11">
        <v>1</v>
      </c>
      <c r="T97" s="20">
        <v>220</v>
      </c>
      <c r="U97" s="23">
        <f t="shared" si="5"/>
        <v>335.5</v>
      </c>
      <c r="V97" s="40">
        <v>3409.17</v>
      </c>
      <c r="W97" s="43"/>
      <c r="X97" s="33">
        <v>6497.97</v>
      </c>
      <c r="Y97" s="26"/>
      <c r="Z97" s="76" t="s">
        <v>277</v>
      </c>
      <c r="AA97" s="83">
        <v>53785.111421999994</v>
      </c>
      <c r="AB97" s="83">
        <v>102515.92</v>
      </c>
      <c r="AC97" s="83">
        <v>0</v>
      </c>
    </row>
    <row r="98" spans="1:29" ht="15.75">
      <c r="A98" s="7">
        <v>95</v>
      </c>
      <c r="B98" s="94" t="s">
        <v>314</v>
      </c>
      <c r="C98" s="8">
        <v>22190</v>
      </c>
      <c r="D98" s="83">
        <v>2067.37</v>
      </c>
      <c r="E98" s="83">
        <v>2067.37</v>
      </c>
      <c r="F98" s="83">
        <v>2067.37</v>
      </c>
      <c r="G98" s="83">
        <v>2067.37</v>
      </c>
      <c r="H98" s="22">
        <v>2067.37</v>
      </c>
      <c r="I98" s="83">
        <v>2067.37</v>
      </c>
      <c r="J98" s="83">
        <v>2078.14</v>
      </c>
      <c r="K98" s="83">
        <v>2078.14</v>
      </c>
      <c r="L98" s="83">
        <v>2078.14</v>
      </c>
      <c r="M98" s="83">
        <v>2078.14</v>
      </c>
      <c r="N98" s="83">
        <v>2078.14</v>
      </c>
      <c r="O98" s="83">
        <v>2078.14</v>
      </c>
      <c r="P98" s="1">
        <f t="shared" si="6"/>
        <v>24873.059999999994</v>
      </c>
      <c r="Q98" s="19">
        <v>944</v>
      </c>
      <c r="R98" s="36">
        <v>54</v>
      </c>
      <c r="S98" s="11" t="s">
        <v>845</v>
      </c>
      <c r="T98" s="20">
        <v>220</v>
      </c>
      <c r="U98" s="23">
        <f t="shared" si="5"/>
        <v>362.34</v>
      </c>
      <c r="V98" s="33">
        <v>476</v>
      </c>
      <c r="W98" s="25"/>
      <c r="X98" s="33">
        <v>476</v>
      </c>
      <c r="Y98" s="34">
        <v>87.245</v>
      </c>
      <c r="Z98" s="76" t="s">
        <v>908</v>
      </c>
      <c r="AA98" s="83">
        <v>7509.661599999999</v>
      </c>
      <c r="AB98" s="83">
        <v>7509.661599999999</v>
      </c>
      <c r="AC98" s="83">
        <v>1376.429467</v>
      </c>
    </row>
    <row r="99" spans="1:29" ht="15.75">
      <c r="A99" s="7">
        <v>96</v>
      </c>
      <c r="B99" s="94" t="s">
        <v>315</v>
      </c>
      <c r="C99" s="8">
        <v>22191</v>
      </c>
      <c r="D99" s="83">
        <v>2315.44</v>
      </c>
      <c r="E99" s="83">
        <v>2315.44</v>
      </c>
      <c r="F99" s="83">
        <v>2315.44</v>
      </c>
      <c r="G99" s="83">
        <v>2315.44</v>
      </c>
      <c r="H99" s="22">
        <v>2315.44</v>
      </c>
      <c r="I99" s="83">
        <v>2315.44</v>
      </c>
      <c r="J99" s="83">
        <v>2327.5</v>
      </c>
      <c r="K99" s="83">
        <v>2327.5</v>
      </c>
      <c r="L99" s="83">
        <v>2327.5</v>
      </c>
      <c r="M99" s="83">
        <v>2327.5</v>
      </c>
      <c r="N99" s="83">
        <v>2327.5</v>
      </c>
      <c r="O99" s="83">
        <v>2327.5</v>
      </c>
      <c r="P99" s="1">
        <f t="shared" si="6"/>
        <v>27857.64</v>
      </c>
      <c r="Q99" s="19">
        <v>1999.69</v>
      </c>
      <c r="R99" s="36">
        <v>111</v>
      </c>
      <c r="S99" s="11" t="s">
        <v>845</v>
      </c>
      <c r="T99" s="20">
        <v>220</v>
      </c>
      <c r="U99" s="23">
        <f t="shared" si="5"/>
        <v>744.81</v>
      </c>
      <c r="V99" s="33">
        <v>416.648</v>
      </c>
      <c r="W99" s="25"/>
      <c r="X99" s="33">
        <v>416.648</v>
      </c>
      <c r="Y99" s="34">
        <v>238.26</v>
      </c>
      <c r="Z99" s="76" t="s">
        <v>909</v>
      </c>
      <c r="AA99" s="83">
        <v>6573.2788368</v>
      </c>
      <c r="AB99" s="83">
        <v>6573.2788368</v>
      </c>
      <c r="AC99" s="83">
        <v>3758.922715999999</v>
      </c>
    </row>
    <row r="100" spans="1:29" ht="15.75">
      <c r="A100" s="7">
        <v>97</v>
      </c>
      <c r="B100" s="94" t="s">
        <v>316</v>
      </c>
      <c r="C100" s="8">
        <v>22192</v>
      </c>
      <c r="D100" s="83">
        <v>578.87</v>
      </c>
      <c r="E100" s="83">
        <v>578.87</v>
      </c>
      <c r="F100" s="83">
        <v>578.87</v>
      </c>
      <c r="G100" s="83">
        <v>578.87</v>
      </c>
      <c r="H100" s="22">
        <v>578.87</v>
      </c>
      <c r="I100" s="83">
        <v>578.87</v>
      </c>
      <c r="J100" s="83">
        <v>581.88</v>
      </c>
      <c r="K100" s="83">
        <v>581.88</v>
      </c>
      <c r="L100" s="83">
        <v>581.88</v>
      </c>
      <c r="M100" s="83">
        <v>581.88</v>
      </c>
      <c r="N100" s="83">
        <v>581.88</v>
      </c>
      <c r="O100" s="83">
        <v>581.88</v>
      </c>
      <c r="P100" s="1">
        <f t="shared" si="6"/>
        <v>6964.5</v>
      </c>
      <c r="Q100" s="19">
        <v>525.9</v>
      </c>
      <c r="R100" s="36">
        <v>16</v>
      </c>
      <c r="S100" s="11" t="s">
        <v>845</v>
      </c>
      <c r="T100" s="20">
        <v>220</v>
      </c>
      <c r="U100" s="23">
        <f t="shared" si="5"/>
        <v>107.36</v>
      </c>
      <c r="V100" s="33">
        <v>47</v>
      </c>
      <c r="W100" s="25">
        <v>9</v>
      </c>
      <c r="X100" s="33">
        <v>47</v>
      </c>
      <c r="Y100" s="34">
        <v>65.1</v>
      </c>
      <c r="Z100" s="76" t="s">
        <v>910</v>
      </c>
      <c r="AA100" s="83">
        <v>741.5002</v>
      </c>
      <c r="AB100" s="83">
        <v>741.5002</v>
      </c>
      <c r="AC100" s="83">
        <v>1027.0566599999997</v>
      </c>
    </row>
    <row r="101" spans="1:29" ht="15.75">
      <c r="A101" s="7">
        <v>98</v>
      </c>
      <c r="B101" s="94" t="s">
        <v>317</v>
      </c>
      <c r="C101" s="8">
        <v>22167</v>
      </c>
      <c r="D101" s="83">
        <v>396.93</v>
      </c>
      <c r="E101" s="83">
        <v>396.93</v>
      </c>
      <c r="F101" s="83">
        <v>396.93</v>
      </c>
      <c r="G101" s="83">
        <v>396.93</v>
      </c>
      <c r="H101" s="22">
        <v>396.93</v>
      </c>
      <c r="I101" s="83">
        <v>396.93</v>
      </c>
      <c r="J101" s="83">
        <v>399</v>
      </c>
      <c r="K101" s="83">
        <v>399</v>
      </c>
      <c r="L101" s="83">
        <v>399</v>
      </c>
      <c r="M101" s="83">
        <v>399</v>
      </c>
      <c r="N101" s="83">
        <v>399</v>
      </c>
      <c r="O101" s="83">
        <v>399</v>
      </c>
      <c r="P101" s="1">
        <f t="shared" si="6"/>
        <v>4775.58</v>
      </c>
      <c r="Q101" s="19">
        <v>511.1</v>
      </c>
      <c r="R101" s="36">
        <v>17</v>
      </c>
      <c r="S101" s="11" t="s">
        <v>845</v>
      </c>
      <c r="T101" s="20">
        <v>220</v>
      </c>
      <c r="U101" s="23">
        <f t="shared" si="5"/>
        <v>114.07</v>
      </c>
      <c r="V101" s="33">
        <v>77.468</v>
      </c>
      <c r="W101" s="25"/>
      <c r="X101" s="33">
        <v>77.468</v>
      </c>
      <c r="Y101" s="34">
        <v>30.816</v>
      </c>
      <c r="Z101" s="76" t="s">
        <v>911</v>
      </c>
      <c r="AA101" s="83">
        <v>1222.1916487999997</v>
      </c>
      <c r="AB101" s="83">
        <v>1222.1916487999997</v>
      </c>
      <c r="AC101" s="83">
        <v>486.17170559999994</v>
      </c>
    </row>
    <row r="102" spans="1:29" ht="15.75">
      <c r="A102" s="7">
        <v>99</v>
      </c>
      <c r="B102" s="94" t="s">
        <v>318</v>
      </c>
      <c r="C102" s="8">
        <v>22154</v>
      </c>
      <c r="D102" s="83">
        <v>198.47</v>
      </c>
      <c r="E102" s="83">
        <v>198.47</v>
      </c>
      <c r="F102" s="83">
        <v>198.47</v>
      </c>
      <c r="G102" s="83">
        <v>198.47</v>
      </c>
      <c r="H102" s="22">
        <v>198.47</v>
      </c>
      <c r="I102" s="83">
        <v>198.47</v>
      </c>
      <c r="J102" s="83">
        <v>199.5</v>
      </c>
      <c r="K102" s="83">
        <v>199.5</v>
      </c>
      <c r="L102" s="83">
        <v>199.5</v>
      </c>
      <c r="M102" s="83">
        <v>199.5</v>
      </c>
      <c r="N102" s="83">
        <v>199.5</v>
      </c>
      <c r="O102" s="83">
        <v>199.5</v>
      </c>
      <c r="P102" s="1">
        <f t="shared" si="6"/>
        <v>2387.8199999999997</v>
      </c>
      <c r="Q102" s="19">
        <v>176.1</v>
      </c>
      <c r="R102" s="36">
        <v>8</v>
      </c>
      <c r="S102" s="11" t="s">
        <v>845</v>
      </c>
      <c r="T102" s="20">
        <v>220</v>
      </c>
      <c r="U102" s="23">
        <f t="shared" si="5"/>
        <v>53.68</v>
      </c>
      <c r="V102" s="33">
        <v>102.262</v>
      </c>
      <c r="W102" s="25"/>
      <c r="X102" s="33">
        <v>102.262</v>
      </c>
      <c r="Y102" s="34">
        <v>37.2</v>
      </c>
      <c r="Z102" s="76" t="s">
        <v>912</v>
      </c>
      <c r="AA102" s="83">
        <v>1613.3366691999997</v>
      </c>
      <c r="AB102" s="83">
        <v>1613.3366691999997</v>
      </c>
      <c r="AC102" s="83">
        <v>586.8795200000001</v>
      </c>
    </row>
    <row r="103" spans="1:29" ht="15.75">
      <c r="A103" s="7">
        <v>100</v>
      </c>
      <c r="B103" s="94" t="s">
        <v>319</v>
      </c>
      <c r="C103" s="8">
        <v>22193</v>
      </c>
      <c r="D103" s="83">
        <v>297.7</v>
      </c>
      <c r="E103" s="83">
        <v>297.7</v>
      </c>
      <c r="F103" s="83">
        <v>297.7</v>
      </c>
      <c r="G103" s="83">
        <v>297.7</v>
      </c>
      <c r="H103" s="22">
        <v>297.7</v>
      </c>
      <c r="I103" s="83">
        <v>297.7</v>
      </c>
      <c r="J103" s="83">
        <v>299.25</v>
      </c>
      <c r="K103" s="83">
        <v>299.25</v>
      </c>
      <c r="L103" s="83">
        <v>299.25</v>
      </c>
      <c r="M103" s="83">
        <v>299.25</v>
      </c>
      <c r="N103" s="83">
        <v>299.25</v>
      </c>
      <c r="O103" s="83">
        <v>299.25</v>
      </c>
      <c r="P103" s="1">
        <f t="shared" si="6"/>
        <v>3581.7</v>
      </c>
      <c r="Q103" s="19">
        <v>515.1</v>
      </c>
      <c r="R103" s="36">
        <v>24</v>
      </c>
      <c r="S103" s="11" t="s">
        <v>845</v>
      </c>
      <c r="T103" s="20">
        <v>220</v>
      </c>
      <c r="U103" s="23">
        <f t="shared" si="5"/>
        <v>161.04</v>
      </c>
      <c r="V103" s="33">
        <v>82.387</v>
      </c>
      <c r="W103" s="25"/>
      <c r="X103" s="33">
        <v>82.387</v>
      </c>
      <c r="Y103" s="34">
        <v>52.962</v>
      </c>
      <c r="Z103" s="76" t="s">
        <v>913</v>
      </c>
      <c r="AA103" s="83">
        <v>1299.7767441999997</v>
      </c>
      <c r="AB103" s="83">
        <v>1299.7767441999997</v>
      </c>
      <c r="AC103" s="83">
        <v>835.5602891999999</v>
      </c>
    </row>
    <row r="104" spans="1:29" ht="15.75">
      <c r="A104" s="7">
        <v>101</v>
      </c>
      <c r="B104" s="94" t="s">
        <v>320</v>
      </c>
      <c r="C104" s="8">
        <v>21841</v>
      </c>
      <c r="D104" s="83"/>
      <c r="E104" s="83"/>
      <c r="F104" s="83"/>
      <c r="G104" s="83"/>
      <c r="H104" s="22"/>
      <c r="I104" s="83"/>
      <c r="J104" s="83"/>
      <c r="K104" s="83"/>
      <c r="L104" s="83"/>
      <c r="M104" s="83"/>
      <c r="N104" s="83"/>
      <c r="O104" s="83"/>
      <c r="P104" s="1">
        <f t="shared" si="6"/>
        <v>0</v>
      </c>
      <c r="Q104" s="19">
        <v>517.3</v>
      </c>
      <c r="R104" s="36">
        <v>24</v>
      </c>
      <c r="S104" s="11" t="s">
        <v>845</v>
      </c>
      <c r="T104" s="20">
        <v>220</v>
      </c>
      <c r="U104" s="23">
        <f t="shared" si="5"/>
        <v>161.04</v>
      </c>
      <c r="V104" s="33">
        <v>62.519</v>
      </c>
      <c r="W104" s="25"/>
      <c r="X104" s="33">
        <v>62.519</v>
      </c>
      <c r="Y104" s="34">
        <v>74.184</v>
      </c>
      <c r="Z104" s="76" t="s">
        <v>914</v>
      </c>
      <c r="AA104" s="83">
        <v>986.3372553999999</v>
      </c>
      <c r="AB104" s="83">
        <v>986.3372553999999</v>
      </c>
      <c r="AC104" s="83">
        <v>1170.3712944</v>
      </c>
    </row>
    <row r="105" spans="1:29" ht="15.75">
      <c r="A105" s="7">
        <v>102</v>
      </c>
      <c r="B105" s="94" t="s">
        <v>321</v>
      </c>
      <c r="C105" s="8">
        <v>21632</v>
      </c>
      <c r="D105" s="83">
        <v>88.03</v>
      </c>
      <c r="E105" s="83">
        <v>82.13</v>
      </c>
      <c r="F105" s="83">
        <v>88.03</v>
      </c>
      <c r="G105" s="83">
        <v>85.2</v>
      </c>
      <c r="H105" s="22">
        <v>88.03</v>
      </c>
      <c r="I105" s="83">
        <v>85.2</v>
      </c>
      <c r="J105" s="83">
        <v>93.3</v>
      </c>
      <c r="K105" s="83">
        <v>93.3</v>
      </c>
      <c r="L105" s="83">
        <v>95.71</v>
      </c>
      <c r="M105" s="83">
        <v>98.9</v>
      </c>
      <c r="N105" s="83">
        <v>95.71</v>
      </c>
      <c r="O105" s="83">
        <v>98.9</v>
      </c>
      <c r="P105" s="1">
        <f t="shared" si="6"/>
        <v>1092.44</v>
      </c>
      <c r="Q105" s="19">
        <v>145.9</v>
      </c>
      <c r="R105" s="36">
        <v>7</v>
      </c>
      <c r="S105" s="11">
        <v>1</v>
      </c>
      <c r="T105" s="20">
        <v>220</v>
      </c>
      <c r="U105" s="23">
        <f t="shared" si="5"/>
        <v>46.97</v>
      </c>
      <c r="V105" s="33">
        <v>54.56</v>
      </c>
      <c r="W105" s="25"/>
      <c r="X105" s="33">
        <v>54.56</v>
      </c>
      <c r="Y105" s="34">
        <v>37.2</v>
      </c>
      <c r="Z105" s="76" t="s">
        <v>915</v>
      </c>
      <c r="AA105" s="83">
        <v>860.7712959999999</v>
      </c>
      <c r="AB105" s="83">
        <v>860.7712959999999</v>
      </c>
      <c r="AC105" s="83">
        <v>586.8795200000001</v>
      </c>
    </row>
    <row r="106" spans="1:29" ht="15.75">
      <c r="A106" s="7">
        <v>103</v>
      </c>
      <c r="B106" s="94" t="s">
        <v>322</v>
      </c>
      <c r="C106" s="9"/>
      <c r="D106" s="83">
        <v>853.93</v>
      </c>
      <c r="E106" s="83">
        <v>899.27</v>
      </c>
      <c r="F106" s="83">
        <v>709.95</v>
      </c>
      <c r="G106" s="83">
        <v>1180.15</v>
      </c>
      <c r="H106" s="22">
        <v>760.37</v>
      </c>
      <c r="I106" s="83">
        <v>858.57</v>
      </c>
      <c r="J106" s="83">
        <v>778.85</v>
      </c>
      <c r="K106" s="83">
        <v>819.31</v>
      </c>
      <c r="L106" s="83">
        <v>726.67</v>
      </c>
      <c r="M106" s="83">
        <v>833.01</v>
      </c>
      <c r="N106" s="83">
        <v>886.18</v>
      </c>
      <c r="O106" s="83">
        <v>886.5</v>
      </c>
      <c r="P106" s="1">
        <f t="shared" si="6"/>
        <v>10192.76</v>
      </c>
      <c r="Q106" s="19">
        <v>514.6</v>
      </c>
      <c r="R106" s="36">
        <v>20</v>
      </c>
      <c r="S106" s="11" t="s">
        <v>845</v>
      </c>
      <c r="T106" s="20">
        <v>220</v>
      </c>
      <c r="U106" s="23">
        <f t="shared" si="5"/>
        <v>134.2</v>
      </c>
      <c r="V106" s="33">
        <v>82</v>
      </c>
      <c r="W106" s="25"/>
      <c r="X106" s="33">
        <v>82</v>
      </c>
      <c r="Y106" s="34">
        <v>93</v>
      </c>
      <c r="Z106" s="76" t="s">
        <v>287</v>
      </c>
      <c r="AA106" s="83">
        <v>1293.6811999999998</v>
      </c>
      <c r="AB106" s="83">
        <v>1293.6811999999998</v>
      </c>
      <c r="AC106" s="83">
        <v>1467.2237999999998</v>
      </c>
    </row>
    <row r="107" spans="1:29" ht="15.75">
      <c r="A107" s="7">
        <v>104</v>
      </c>
      <c r="B107" s="94" t="s">
        <v>323</v>
      </c>
      <c r="C107" s="9"/>
      <c r="D107" s="83">
        <v>88.03</v>
      </c>
      <c r="E107" s="83">
        <v>82.35</v>
      </c>
      <c r="F107" s="83">
        <v>88.03</v>
      </c>
      <c r="G107" s="83">
        <v>85.2</v>
      </c>
      <c r="H107" s="22">
        <v>88.03</v>
      </c>
      <c r="I107" s="83">
        <v>85.2</v>
      </c>
      <c r="J107" s="83">
        <v>93.3</v>
      </c>
      <c r="K107" s="83">
        <v>93.3</v>
      </c>
      <c r="L107" s="83">
        <v>95.71</v>
      </c>
      <c r="M107" s="83">
        <v>98.9</v>
      </c>
      <c r="N107" s="83">
        <v>95.71</v>
      </c>
      <c r="O107" s="83">
        <v>98.9</v>
      </c>
      <c r="P107" s="1">
        <f t="shared" si="6"/>
        <v>1092.66</v>
      </c>
      <c r="Q107" s="19">
        <v>1347.57</v>
      </c>
      <c r="R107" s="36">
        <v>66</v>
      </c>
      <c r="S107" s="11" t="s">
        <v>845</v>
      </c>
      <c r="T107" s="20">
        <v>220</v>
      </c>
      <c r="U107" s="23">
        <f t="shared" si="5"/>
        <v>442.86</v>
      </c>
      <c r="V107" s="33">
        <v>226.232</v>
      </c>
      <c r="W107" s="25"/>
      <c r="X107" s="33">
        <v>226.232</v>
      </c>
      <c r="Y107" s="34">
        <v>138.67</v>
      </c>
      <c r="Z107" s="76" t="s">
        <v>916</v>
      </c>
      <c r="AA107" s="83">
        <v>3569.1717711999995</v>
      </c>
      <c r="AB107" s="83">
        <v>3569.1717711999995</v>
      </c>
      <c r="AC107" s="83">
        <v>2187.741122</v>
      </c>
    </row>
    <row r="108" spans="1:29" ht="15.75">
      <c r="A108" s="7">
        <v>105</v>
      </c>
      <c r="B108" s="94" t="s">
        <v>324</v>
      </c>
      <c r="C108" s="8">
        <v>21313</v>
      </c>
      <c r="D108" s="83"/>
      <c r="E108" s="83"/>
      <c r="F108" s="83"/>
      <c r="G108" s="83"/>
      <c r="H108" s="22"/>
      <c r="I108" s="83">
        <v>23.67</v>
      </c>
      <c r="J108" s="83">
        <v>25.91</v>
      </c>
      <c r="K108" s="83">
        <v>25.91</v>
      </c>
      <c r="L108" s="83">
        <v>26.59</v>
      </c>
      <c r="M108" s="83">
        <v>27.47</v>
      </c>
      <c r="N108" s="83">
        <v>26.59</v>
      </c>
      <c r="O108" s="83">
        <v>27.47</v>
      </c>
      <c r="P108" s="1">
        <f t="shared" si="6"/>
        <v>183.61</v>
      </c>
      <c r="Q108" s="19">
        <v>1328.84</v>
      </c>
      <c r="R108" s="36">
        <v>80</v>
      </c>
      <c r="S108" s="11" t="s">
        <v>845</v>
      </c>
      <c r="T108" s="20">
        <v>220</v>
      </c>
      <c r="U108" s="23">
        <f t="shared" si="5"/>
        <v>536.8</v>
      </c>
      <c r="V108" s="33">
        <v>233</v>
      </c>
      <c r="W108" s="25"/>
      <c r="X108" s="33">
        <v>233</v>
      </c>
      <c r="Y108" s="34">
        <v>130.92</v>
      </c>
      <c r="Z108" s="76" t="s">
        <v>917</v>
      </c>
      <c r="AA108" s="83">
        <v>3675.9478</v>
      </c>
      <c r="AB108" s="83">
        <v>3675.9478</v>
      </c>
      <c r="AC108" s="83">
        <v>2065.4824719999997</v>
      </c>
    </row>
    <row r="109" spans="1:29" ht="15.75">
      <c r="A109" s="7">
        <v>106</v>
      </c>
      <c r="B109" s="94" t="s">
        <v>325</v>
      </c>
      <c r="C109" s="8">
        <v>21315</v>
      </c>
      <c r="D109" s="83">
        <v>234.75580799999997</v>
      </c>
      <c r="E109" s="83">
        <v>219.61</v>
      </c>
      <c r="F109" s="83">
        <v>234.76</v>
      </c>
      <c r="G109" s="83">
        <v>227.19</v>
      </c>
      <c r="H109" s="22">
        <v>234.76</v>
      </c>
      <c r="I109" s="83">
        <v>227.19</v>
      </c>
      <c r="J109" s="83">
        <v>248.8</v>
      </c>
      <c r="K109" s="83">
        <v>248.8</v>
      </c>
      <c r="L109" s="83">
        <v>255.22</v>
      </c>
      <c r="M109" s="83">
        <v>263.73</v>
      </c>
      <c r="N109" s="83">
        <v>255.22</v>
      </c>
      <c r="O109" s="83">
        <v>263.73</v>
      </c>
      <c r="P109" s="1">
        <f t="shared" si="6"/>
        <v>2913.7658079999997</v>
      </c>
      <c r="Q109" s="19">
        <v>2526.1</v>
      </c>
      <c r="R109" s="36">
        <v>126</v>
      </c>
      <c r="S109" s="11" t="s">
        <v>845</v>
      </c>
      <c r="T109" s="20">
        <v>220</v>
      </c>
      <c r="U109" s="23">
        <f t="shared" si="5"/>
        <v>845.46</v>
      </c>
      <c r="V109" s="33">
        <v>451.792</v>
      </c>
      <c r="W109" s="25"/>
      <c r="X109" s="33">
        <v>451.792</v>
      </c>
      <c r="Y109" s="34">
        <v>233.98</v>
      </c>
      <c r="Z109" s="76" t="s">
        <v>918</v>
      </c>
      <c r="AA109" s="83">
        <v>7127.741667199999</v>
      </c>
      <c r="AB109" s="83">
        <v>7127.741667199999</v>
      </c>
      <c r="AC109" s="83">
        <v>3691.4088679999995</v>
      </c>
    </row>
    <row r="110" spans="1:29" ht="15.75">
      <c r="A110" s="7">
        <v>107</v>
      </c>
      <c r="B110" s="94" t="s">
        <v>326</v>
      </c>
      <c r="C110" s="8">
        <v>21161</v>
      </c>
      <c r="D110" s="83">
        <v>205.41</v>
      </c>
      <c r="E110" s="83">
        <v>192.16</v>
      </c>
      <c r="F110" s="83">
        <v>205.41</v>
      </c>
      <c r="G110" s="83">
        <v>198.78</v>
      </c>
      <c r="H110" s="22">
        <v>205.41</v>
      </c>
      <c r="I110" s="83">
        <v>198.78</v>
      </c>
      <c r="J110" s="83">
        <v>217.7</v>
      </c>
      <c r="K110" s="83">
        <v>217.7</v>
      </c>
      <c r="L110" s="83">
        <v>223.32</v>
      </c>
      <c r="M110" s="83">
        <v>230.76</v>
      </c>
      <c r="N110" s="83">
        <v>223.32</v>
      </c>
      <c r="O110" s="83">
        <v>230.76</v>
      </c>
      <c r="P110" s="1">
        <f t="shared" si="6"/>
        <v>2549.51</v>
      </c>
      <c r="Q110" s="19">
        <v>1467.44</v>
      </c>
      <c r="R110" s="36">
        <v>82</v>
      </c>
      <c r="S110" s="11" t="s">
        <v>845</v>
      </c>
      <c r="T110" s="20">
        <v>220</v>
      </c>
      <c r="U110" s="23">
        <f t="shared" si="5"/>
        <v>550.22</v>
      </c>
      <c r="V110" s="33">
        <v>307.192</v>
      </c>
      <c r="W110" s="25"/>
      <c r="X110" s="33">
        <v>307.192</v>
      </c>
      <c r="Y110" s="34">
        <v>104.592</v>
      </c>
      <c r="Z110" s="76" t="s">
        <v>919</v>
      </c>
      <c r="AA110" s="83">
        <v>4846.4453072</v>
      </c>
      <c r="AB110" s="83">
        <v>4846.4453072</v>
      </c>
      <c r="AC110" s="83">
        <v>1650.1061471999997</v>
      </c>
    </row>
    <row r="111" spans="1:29" ht="15.75">
      <c r="A111" s="7">
        <v>108</v>
      </c>
      <c r="B111" s="94" t="s">
        <v>327</v>
      </c>
      <c r="C111" s="8">
        <v>21150</v>
      </c>
      <c r="D111" s="83">
        <v>88.03</v>
      </c>
      <c r="E111" s="83">
        <v>82.35</v>
      </c>
      <c r="F111" s="83">
        <v>88.03</v>
      </c>
      <c r="G111" s="83">
        <v>82.2</v>
      </c>
      <c r="H111" s="22">
        <v>88.03</v>
      </c>
      <c r="I111" s="83">
        <v>85.2</v>
      </c>
      <c r="J111" s="83">
        <v>93.3</v>
      </c>
      <c r="K111" s="83">
        <v>93.3</v>
      </c>
      <c r="L111" s="83">
        <v>95.71</v>
      </c>
      <c r="M111" s="83">
        <v>98.9</v>
      </c>
      <c r="N111" s="83">
        <v>255.22</v>
      </c>
      <c r="O111" s="83">
        <v>98.9</v>
      </c>
      <c r="P111" s="1">
        <f t="shared" si="6"/>
        <v>1249.17</v>
      </c>
      <c r="Q111" s="19">
        <v>4420.84</v>
      </c>
      <c r="R111" s="36">
        <v>200</v>
      </c>
      <c r="S111" s="11" t="s">
        <v>845</v>
      </c>
      <c r="T111" s="20">
        <v>220</v>
      </c>
      <c r="U111" s="23">
        <f t="shared" si="5"/>
        <v>1342</v>
      </c>
      <c r="V111" s="33">
        <v>748.088</v>
      </c>
      <c r="W111" s="25"/>
      <c r="X111" s="33">
        <v>748.088</v>
      </c>
      <c r="Y111" s="34">
        <v>439.39</v>
      </c>
      <c r="Z111" s="76" t="s">
        <v>920</v>
      </c>
      <c r="AA111" s="83">
        <v>11802.285140799997</v>
      </c>
      <c r="AB111" s="83">
        <v>11802.285140799997</v>
      </c>
      <c r="AC111" s="83">
        <v>6932.090273999998</v>
      </c>
    </row>
    <row r="112" spans="1:29" ht="15.75">
      <c r="A112" s="7">
        <v>109</v>
      </c>
      <c r="B112" s="94" t="s">
        <v>328</v>
      </c>
      <c r="C112" s="8">
        <v>21152</v>
      </c>
      <c r="D112" s="83">
        <v>29.354476</v>
      </c>
      <c r="E112" s="83">
        <v>27.45</v>
      </c>
      <c r="F112" s="83">
        <v>29.35</v>
      </c>
      <c r="G112" s="83">
        <v>28.4</v>
      </c>
      <c r="H112" s="22">
        <v>29.35</v>
      </c>
      <c r="I112" s="83">
        <v>28.4</v>
      </c>
      <c r="J112" s="83">
        <v>31.1</v>
      </c>
      <c r="K112" s="83">
        <v>31.1</v>
      </c>
      <c r="L112" s="83">
        <v>31.91</v>
      </c>
      <c r="M112" s="83">
        <v>32.97</v>
      </c>
      <c r="N112" s="83">
        <v>31.91</v>
      </c>
      <c r="O112" s="83">
        <v>32.98</v>
      </c>
      <c r="P112" s="1">
        <f t="shared" si="6"/>
        <v>364.274476</v>
      </c>
      <c r="Q112" s="19">
        <v>3524.9</v>
      </c>
      <c r="R112" s="36">
        <v>219</v>
      </c>
      <c r="S112" s="11" t="s">
        <v>845</v>
      </c>
      <c r="T112" s="20">
        <v>220</v>
      </c>
      <c r="U112" s="23">
        <f t="shared" si="5"/>
        <v>1469.49</v>
      </c>
      <c r="V112" s="33">
        <v>582.576</v>
      </c>
      <c r="W112" s="25"/>
      <c r="X112" s="33">
        <v>582.576</v>
      </c>
      <c r="Y112" s="34">
        <v>308.055</v>
      </c>
      <c r="Z112" s="76" t="s">
        <v>921</v>
      </c>
      <c r="AA112" s="83">
        <v>9191.0685216</v>
      </c>
      <c r="AB112" s="83">
        <v>9191.0685216</v>
      </c>
      <c r="AC112" s="83">
        <v>4860.070513</v>
      </c>
    </row>
    <row r="113" spans="1:29" ht="15.75">
      <c r="A113" s="7">
        <v>110</v>
      </c>
      <c r="B113" s="94" t="s">
        <v>329</v>
      </c>
      <c r="C113" s="8">
        <v>21316</v>
      </c>
      <c r="D113" s="83"/>
      <c r="E113" s="83"/>
      <c r="F113" s="83"/>
      <c r="G113" s="83"/>
      <c r="H113" s="22"/>
      <c r="I113" s="83"/>
      <c r="J113" s="83"/>
      <c r="K113" s="83"/>
      <c r="L113" s="83"/>
      <c r="M113" s="83"/>
      <c r="N113" s="83"/>
      <c r="O113" s="83"/>
      <c r="P113" s="1">
        <f t="shared" si="6"/>
        <v>0</v>
      </c>
      <c r="Q113" s="19">
        <v>4355.8</v>
      </c>
      <c r="R113" s="36">
        <v>258</v>
      </c>
      <c r="S113" s="11" t="s">
        <v>845</v>
      </c>
      <c r="T113" s="20">
        <v>220</v>
      </c>
      <c r="U113" s="23">
        <f t="shared" si="5"/>
        <v>1731.18</v>
      </c>
      <c r="V113" s="33">
        <v>886.928</v>
      </c>
      <c r="W113" s="25"/>
      <c r="X113" s="33">
        <v>886.928</v>
      </c>
      <c r="Y113" s="34">
        <v>427.389</v>
      </c>
      <c r="Z113" s="76" t="s">
        <v>922</v>
      </c>
      <c r="AA113" s="83">
        <v>13992.708284799997</v>
      </c>
      <c r="AB113" s="83">
        <v>13992.708284799997</v>
      </c>
      <c r="AC113" s="83">
        <v>6742.7352974</v>
      </c>
    </row>
    <row r="114" spans="1:29" ht="15.75">
      <c r="A114" s="7">
        <v>111</v>
      </c>
      <c r="B114" s="94" t="s">
        <v>330</v>
      </c>
      <c r="C114" s="8">
        <v>12007</v>
      </c>
      <c r="D114" s="83">
        <v>402.9874704</v>
      </c>
      <c r="E114" s="83">
        <v>631.05</v>
      </c>
      <c r="F114" s="83">
        <v>520.63</v>
      </c>
      <c r="G114" s="83">
        <v>547.51</v>
      </c>
      <c r="H114" s="22">
        <v>572.63</v>
      </c>
      <c r="I114" s="83">
        <v>568.9</v>
      </c>
      <c r="J114" s="83">
        <v>623.04</v>
      </c>
      <c r="K114" s="83">
        <v>529.68</v>
      </c>
      <c r="L114" s="83">
        <v>1329.27</v>
      </c>
      <c r="M114" s="83">
        <v>691.22</v>
      </c>
      <c r="N114" s="83">
        <v>744.39</v>
      </c>
      <c r="O114" s="83">
        <v>974.48</v>
      </c>
      <c r="P114" s="1">
        <f t="shared" si="6"/>
        <v>8135.7874704000005</v>
      </c>
      <c r="Q114" s="19">
        <v>3904.4</v>
      </c>
      <c r="R114" s="36">
        <v>169</v>
      </c>
      <c r="S114" s="11" t="s">
        <v>845</v>
      </c>
      <c r="T114" s="20">
        <v>220</v>
      </c>
      <c r="U114" s="23">
        <f t="shared" si="5"/>
        <v>1133.99</v>
      </c>
      <c r="V114" s="33">
        <v>932.225</v>
      </c>
      <c r="W114" s="25"/>
      <c r="X114" s="33">
        <v>932.225</v>
      </c>
      <c r="Y114" s="34">
        <v>110.287</v>
      </c>
      <c r="Z114" s="76" t="s">
        <v>923</v>
      </c>
      <c r="AA114" s="83">
        <v>14707.340934999998</v>
      </c>
      <c r="AB114" s="83">
        <v>14707.340934999998</v>
      </c>
      <c r="AC114" s="83">
        <v>1739.9538842</v>
      </c>
    </row>
    <row r="115" spans="1:29" ht="15.75">
      <c r="A115" s="7">
        <v>112</v>
      </c>
      <c r="B115" s="94" t="s">
        <v>331</v>
      </c>
      <c r="C115" s="8">
        <v>21842</v>
      </c>
      <c r="D115" s="83"/>
      <c r="E115" s="83"/>
      <c r="F115" s="83"/>
      <c r="G115" s="83"/>
      <c r="H115" s="22"/>
      <c r="I115" s="83"/>
      <c r="J115" s="83"/>
      <c r="K115" s="83"/>
      <c r="L115" s="83"/>
      <c r="M115" s="83"/>
      <c r="N115" s="83"/>
      <c r="O115" s="83"/>
      <c r="P115" s="1">
        <f t="shared" si="6"/>
        <v>0</v>
      </c>
      <c r="Q115" s="19">
        <v>4483.3</v>
      </c>
      <c r="R115" s="36">
        <v>253</v>
      </c>
      <c r="S115" s="11" t="s">
        <v>845</v>
      </c>
      <c r="T115" s="20">
        <v>220</v>
      </c>
      <c r="U115" s="23">
        <f t="shared" si="5"/>
        <v>1697.63</v>
      </c>
      <c r="V115" s="33">
        <v>900.785</v>
      </c>
      <c r="W115" s="25"/>
      <c r="X115" s="33">
        <v>900.785</v>
      </c>
      <c r="Y115" s="34">
        <v>563.737</v>
      </c>
      <c r="Z115" s="76" t="s">
        <v>924</v>
      </c>
      <c r="AA115" s="83">
        <v>14211.334630999998</v>
      </c>
      <c r="AB115" s="83">
        <v>14211.334630999998</v>
      </c>
      <c r="AC115" s="83">
        <v>8893.863154199998</v>
      </c>
    </row>
    <row r="116" spans="1:29" ht="15.75">
      <c r="A116" s="7">
        <v>113</v>
      </c>
      <c r="B116" s="94" t="s">
        <v>332</v>
      </c>
      <c r="C116" s="8">
        <v>21843</v>
      </c>
      <c r="D116" s="83"/>
      <c r="E116" s="83"/>
      <c r="F116" s="83"/>
      <c r="G116" s="83"/>
      <c r="H116" s="22"/>
      <c r="I116" s="83"/>
      <c r="J116" s="83"/>
      <c r="K116" s="83"/>
      <c r="L116" s="83"/>
      <c r="M116" s="83"/>
      <c r="N116" s="83"/>
      <c r="O116" s="83"/>
      <c r="P116" s="1">
        <f t="shared" si="6"/>
        <v>0</v>
      </c>
      <c r="Q116" s="19">
        <v>918.4</v>
      </c>
      <c r="R116" s="36">
        <v>40</v>
      </c>
      <c r="S116" s="11" t="s">
        <v>845</v>
      </c>
      <c r="T116" s="20">
        <v>220</v>
      </c>
      <c r="U116" s="23">
        <f t="shared" si="5"/>
        <v>268.4</v>
      </c>
      <c r="V116" s="33">
        <v>120.438</v>
      </c>
      <c r="W116" s="25">
        <v>16.182</v>
      </c>
      <c r="X116" s="33">
        <v>120.438</v>
      </c>
      <c r="Y116" s="34">
        <v>81.403</v>
      </c>
      <c r="Z116" s="76" t="s">
        <v>925</v>
      </c>
      <c r="AA116" s="83">
        <v>1900.1121507999999</v>
      </c>
      <c r="AB116" s="83">
        <v>1900.1121507999999</v>
      </c>
      <c r="AC116" s="83">
        <v>1284.2625698000002</v>
      </c>
    </row>
    <row r="117" spans="1:29" ht="15.75">
      <c r="A117" s="7">
        <v>114</v>
      </c>
      <c r="B117" s="94" t="s">
        <v>333</v>
      </c>
      <c r="C117" s="8">
        <v>21844</v>
      </c>
      <c r="D117" s="83"/>
      <c r="E117" s="83"/>
      <c r="F117" s="83"/>
      <c r="G117" s="83"/>
      <c r="H117" s="22"/>
      <c r="I117" s="83"/>
      <c r="J117" s="83"/>
      <c r="K117" s="83"/>
      <c r="L117" s="83"/>
      <c r="M117" s="83"/>
      <c r="N117" s="83"/>
      <c r="O117" s="83"/>
      <c r="P117" s="1">
        <f t="shared" si="6"/>
        <v>0</v>
      </c>
      <c r="Q117" s="19">
        <v>4523.5</v>
      </c>
      <c r="R117" s="36">
        <v>249</v>
      </c>
      <c r="S117" s="11" t="s">
        <v>845</v>
      </c>
      <c r="T117" s="20">
        <v>220</v>
      </c>
      <c r="U117" s="23">
        <f t="shared" si="5"/>
        <v>1670.79</v>
      </c>
      <c r="V117" s="33">
        <v>735.555</v>
      </c>
      <c r="W117" s="25"/>
      <c r="X117" s="33">
        <v>735.555</v>
      </c>
      <c r="Y117" s="34">
        <v>416.292</v>
      </c>
      <c r="Z117" s="76" t="s">
        <v>926</v>
      </c>
      <c r="AA117" s="83">
        <v>11604.557012999998</v>
      </c>
      <c r="AB117" s="83">
        <v>11604.557012999998</v>
      </c>
      <c r="AC117" s="83">
        <v>6567.672367199999</v>
      </c>
    </row>
    <row r="118" spans="1:29" ht="15.75">
      <c r="A118" s="7">
        <v>115</v>
      </c>
      <c r="B118" s="94" t="s">
        <v>334</v>
      </c>
      <c r="C118" s="8">
        <v>21845</v>
      </c>
      <c r="D118" s="83"/>
      <c r="E118" s="83"/>
      <c r="F118" s="83"/>
      <c r="G118" s="83"/>
      <c r="H118" s="22"/>
      <c r="I118" s="83"/>
      <c r="J118" s="83"/>
      <c r="K118" s="83"/>
      <c r="L118" s="83"/>
      <c r="M118" s="83"/>
      <c r="N118" s="83"/>
      <c r="O118" s="83"/>
      <c r="P118" s="1">
        <f t="shared" si="6"/>
        <v>0</v>
      </c>
      <c r="Q118" s="19">
        <v>4492.6</v>
      </c>
      <c r="R118" s="36">
        <v>223</v>
      </c>
      <c r="S118" s="11" t="s">
        <v>845</v>
      </c>
      <c r="T118" s="20">
        <v>220</v>
      </c>
      <c r="U118" s="23">
        <f t="shared" si="5"/>
        <v>1496.33</v>
      </c>
      <c r="V118" s="33">
        <v>790.023</v>
      </c>
      <c r="W118" s="25"/>
      <c r="X118" s="33">
        <v>790.023</v>
      </c>
      <c r="Y118" s="34">
        <v>438.54</v>
      </c>
      <c r="Z118" s="76" t="s">
        <v>927</v>
      </c>
      <c r="AA118" s="83">
        <v>12463.8768618</v>
      </c>
      <c r="AB118" s="83">
        <v>12463.8768618</v>
      </c>
      <c r="AC118" s="83">
        <v>6918.670164</v>
      </c>
    </row>
    <row r="119" spans="1:29" ht="15.75">
      <c r="A119" s="7">
        <v>116</v>
      </c>
      <c r="B119" s="94" t="s">
        <v>335</v>
      </c>
      <c r="C119" s="8">
        <v>21846</v>
      </c>
      <c r="D119" s="83"/>
      <c r="E119" s="83"/>
      <c r="F119" s="83"/>
      <c r="G119" s="83"/>
      <c r="H119" s="22"/>
      <c r="I119" s="83"/>
      <c r="J119" s="83"/>
      <c r="K119" s="83"/>
      <c r="L119" s="83"/>
      <c r="M119" s="83"/>
      <c r="N119" s="83"/>
      <c r="O119" s="83"/>
      <c r="P119" s="1">
        <f t="shared" si="6"/>
        <v>0</v>
      </c>
      <c r="Q119" s="19">
        <v>200</v>
      </c>
      <c r="R119" s="36">
        <v>10</v>
      </c>
      <c r="S119" s="11">
        <v>1</v>
      </c>
      <c r="T119" s="20">
        <v>60</v>
      </c>
      <c r="U119" s="23">
        <f t="shared" si="5"/>
        <v>18.3</v>
      </c>
      <c r="V119" s="40">
        <v>16.74</v>
      </c>
      <c r="W119" s="25"/>
      <c r="X119" s="33">
        <v>0</v>
      </c>
      <c r="Y119" s="34"/>
      <c r="Z119" s="76" t="s">
        <v>928</v>
      </c>
      <c r="AA119" s="83">
        <v>264.10028399999993</v>
      </c>
      <c r="AB119" s="83">
        <v>0</v>
      </c>
      <c r="AC119" s="83">
        <v>0</v>
      </c>
    </row>
    <row r="120" spans="1:29" ht="15.75">
      <c r="A120" s="7">
        <v>117</v>
      </c>
      <c r="B120" s="94" t="s">
        <v>336</v>
      </c>
      <c r="C120" s="8">
        <v>21847</v>
      </c>
      <c r="D120" s="83"/>
      <c r="E120" s="83"/>
      <c r="F120" s="83"/>
      <c r="G120" s="83"/>
      <c r="H120" s="22"/>
      <c r="I120" s="83"/>
      <c r="J120" s="83"/>
      <c r="K120" s="83"/>
      <c r="L120" s="83"/>
      <c r="M120" s="83"/>
      <c r="N120" s="83"/>
      <c r="O120" s="83"/>
      <c r="P120" s="1">
        <f t="shared" si="6"/>
        <v>0</v>
      </c>
      <c r="Q120" s="19">
        <v>154.3</v>
      </c>
      <c r="R120" s="36">
        <v>1</v>
      </c>
      <c r="S120" s="11">
        <v>1</v>
      </c>
      <c r="T120" s="20">
        <v>60</v>
      </c>
      <c r="U120" s="23">
        <f t="shared" si="5"/>
        <v>1.83</v>
      </c>
      <c r="V120" s="40">
        <v>3.72</v>
      </c>
      <c r="W120" s="25"/>
      <c r="X120" s="33">
        <v>0</v>
      </c>
      <c r="Y120" s="34"/>
      <c r="Z120" s="76" t="s">
        <v>929</v>
      </c>
      <c r="AA120" s="83">
        <v>58.68895199999999</v>
      </c>
      <c r="AB120" s="83">
        <v>0</v>
      </c>
      <c r="AC120" s="83">
        <v>0</v>
      </c>
    </row>
    <row r="121" spans="1:29" ht="15.75">
      <c r="A121" s="7">
        <v>118</v>
      </c>
      <c r="B121" s="94" t="s">
        <v>337</v>
      </c>
      <c r="C121" s="8">
        <v>21848</v>
      </c>
      <c r="D121" s="83"/>
      <c r="E121" s="83"/>
      <c r="F121" s="83"/>
      <c r="G121" s="83"/>
      <c r="H121" s="22"/>
      <c r="I121" s="83"/>
      <c r="J121" s="83"/>
      <c r="K121" s="83"/>
      <c r="L121" s="83"/>
      <c r="M121" s="83"/>
      <c r="N121" s="83"/>
      <c r="O121" s="83"/>
      <c r="P121" s="1">
        <f t="shared" si="6"/>
        <v>0</v>
      </c>
      <c r="Q121" s="19">
        <v>98.1</v>
      </c>
      <c r="R121" s="36">
        <v>8</v>
      </c>
      <c r="S121" s="11">
        <v>1</v>
      </c>
      <c r="T121" s="20">
        <v>60</v>
      </c>
      <c r="U121" s="23">
        <f t="shared" si="5"/>
        <v>14.64</v>
      </c>
      <c r="V121" s="33">
        <v>14.88</v>
      </c>
      <c r="W121" s="25"/>
      <c r="X121" s="33">
        <v>0</v>
      </c>
      <c r="Y121" s="34"/>
      <c r="Z121" s="76" t="s">
        <v>930</v>
      </c>
      <c r="AA121" s="83">
        <v>234.75580799999997</v>
      </c>
      <c r="AB121" s="83">
        <v>0</v>
      </c>
      <c r="AC121" s="83">
        <v>0</v>
      </c>
    </row>
    <row r="122" spans="1:29" ht="15.75">
      <c r="A122" s="7">
        <v>119</v>
      </c>
      <c r="B122" s="94" t="s">
        <v>338</v>
      </c>
      <c r="C122" s="8">
        <v>21850</v>
      </c>
      <c r="D122" s="83"/>
      <c r="E122" s="83"/>
      <c r="F122" s="83"/>
      <c r="G122" s="83"/>
      <c r="H122" s="22"/>
      <c r="I122" s="83"/>
      <c r="J122" s="83"/>
      <c r="K122" s="83"/>
      <c r="L122" s="83"/>
      <c r="M122" s="83"/>
      <c r="N122" s="83"/>
      <c r="O122" s="83"/>
      <c r="P122" s="1">
        <f t="shared" si="6"/>
        <v>0</v>
      </c>
      <c r="Q122" s="19">
        <v>136.6</v>
      </c>
      <c r="R122" s="36">
        <v>1</v>
      </c>
      <c r="S122" s="11">
        <v>1</v>
      </c>
      <c r="T122" s="20">
        <v>60</v>
      </c>
      <c r="U122" s="23">
        <f t="shared" si="5"/>
        <v>1.83</v>
      </c>
      <c r="V122" s="33">
        <v>1.86</v>
      </c>
      <c r="W122" s="25"/>
      <c r="X122" s="33">
        <v>0</v>
      </c>
      <c r="Y122" s="34"/>
      <c r="Z122" s="76" t="s">
        <v>935</v>
      </c>
      <c r="AA122" s="83">
        <v>29.354476</v>
      </c>
      <c r="AB122" s="83">
        <v>0</v>
      </c>
      <c r="AC122" s="83">
        <v>0</v>
      </c>
    </row>
    <row r="123" spans="1:29" ht="15.75">
      <c r="A123" s="7">
        <v>120</v>
      </c>
      <c r="B123" s="94" t="s">
        <v>339</v>
      </c>
      <c r="C123" s="8">
        <v>21853</v>
      </c>
      <c r="D123" s="83"/>
      <c r="E123" s="83"/>
      <c r="F123" s="83"/>
      <c r="G123" s="83"/>
      <c r="H123" s="22"/>
      <c r="I123" s="83"/>
      <c r="J123" s="83"/>
      <c r="K123" s="83"/>
      <c r="L123" s="83"/>
      <c r="M123" s="83"/>
      <c r="N123" s="83"/>
      <c r="O123" s="83"/>
      <c r="P123" s="1">
        <f t="shared" si="6"/>
        <v>0</v>
      </c>
      <c r="Q123" s="19">
        <v>423.7</v>
      </c>
      <c r="R123" s="36">
        <v>4</v>
      </c>
      <c r="S123" s="11" t="s">
        <v>845</v>
      </c>
      <c r="T123" s="20">
        <v>120</v>
      </c>
      <c r="U123" s="23">
        <f t="shared" si="5"/>
        <v>14.64</v>
      </c>
      <c r="V123" s="33">
        <v>25.544</v>
      </c>
      <c r="W123" s="25"/>
      <c r="X123" s="33">
        <v>0</v>
      </c>
      <c r="Y123" s="34"/>
      <c r="Z123" s="76" t="s">
        <v>936</v>
      </c>
      <c r="AA123" s="83">
        <v>402.9874704</v>
      </c>
      <c r="AB123" s="83">
        <v>0</v>
      </c>
      <c r="AC123" s="83">
        <v>0</v>
      </c>
    </row>
    <row r="124" spans="1:29" ht="15.75">
      <c r="A124" s="7">
        <v>121</v>
      </c>
      <c r="B124" s="94" t="s">
        <v>340</v>
      </c>
      <c r="C124" s="8">
        <v>21854</v>
      </c>
      <c r="D124" s="83"/>
      <c r="E124" s="83"/>
      <c r="F124" s="83"/>
      <c r="G124" s="83"/>
      <c r="H124" s="22"/>
      <c r="I124" s="83"/>
      <c r="J124" s="83"/>
      <c r="K124" s="83"/>
      <c r="L124" s="83"/>
      <c r="M124" s="83"/>
      <c r="N124" s="83"/>
      <c r="O124" s="83"/>
      <c r="P124" s="1">
        <f t="shared" si="6"/>
        <v>0</v>
      </c>
      <c r="Q124" s="19">
        <v>93.93</v>
      </c>
      <c r="R124" s="36">
        <v>7</v>
      </c>
      <c r="S124" s="11">
        <v>1</v>
      </c>
      <c r="T124" s="20">
        <v>60</v>
      </c>
      <c r="U124" s="23">
        <f t="shared" si="5"/>
        <v>12.81</v>
      </c>
      <c r="V124" s="40">
        <v>11.16</v>
      </c>
      <c r="W124" s="25"/>
      <c r="X124" s="33">
        <v>0</v>
      </c>
      <c r="Y124" s="34"/>
      <c r="Z124" s="76" t="s">
        <v>937</v>
      </c>
      <c r="AA124" s="83">
        <v>176.06685599999997</v>
      </c>
      <c r="AB124" s="83">
        <v>0</v>
      </c>
      <c r="AC124" s="83">
        <v>0</v>
      </c>
    </row>
    <row r="125" spans="1:29" ht="15.75">
      <c r="A125" s="7">
        <v>122</v>
      </c>
      <c r="B125" s="94" t="s">
        <v>341</v>
      </c>
      <c r="C125" s="8">
        <v>21325</v>
      </c>
      <c r="D125" s="83">
        <v>29.35</v>
      </c>
      <c r="E125" s="83">
        <v>27.45</v>
      </c>
      <c r="F125" s="83">
        <v>29.35</v>
      </c>
      <c r="G125" s="83">
        <v>28.4</v>
      </c>
      <c r="H125" s="22">
        <v>29.35</v>
      </c>
      <c r="I125" s="83">
        <v>28.4</v>
      </c>
      <c r="J125" s="83">
        <v>31.1</v>
      </c>
      <c r="K125" s="83">
        <v>31.1</v>
      </c>
      <c r="L125" s="83">
        <v>31.9</v>
      </c>
      <c r="M125" s="83">
        <v>32.97</v>
      </c>
      <c r="N125" s="83">
        <v>31.91</v>
      </c>
      <c r="O125" s="83">
        <v>32.98</v>
      </c>
      <c r="P125" s="1">
        <f t="shared" si="6"/>
        <v>364.26000000000005</v>
      </c>
      <c r="Q125" s="19">
        <v>7165.8</v>
      </c>
      <c r="R125" s="36">
        <v>147</v>
      </c>
      <c r="S125" s="11" t="s">
        <v>845</v>
      </c>
      <c r="T125" s="20">
        <v>220</v>
      </c>
      <c r="U125" s="23">
        <f t="shared" si="5"/>
        <v>986.37</v>
      </c>
      <c r="V125" s="33">
        <v>607.996</v>
      </c>
      <c r="W125" s="25">
        <v>7.42</v>
      </c>
      <c r="X125" s="33">
        <v>607.996</v>
      </c>
      <c r="Y125" s="34">
        <v>394.139</v>
      </c>
      <c r="Z125" s="76" t="s">
        <v>938</v>
      </c>
      <c r="AA125" s="83">
        <v>9592.1096936</v>
      </c>
      <c r="AB125" s="83">
        <v>9592.1096936</v>
      </c>
      <c r="AC125" s="83">
        <v>6218.1833474</v>
      </c>
    </row>
    <row r="126" spans="1:29" ht="15.75">
      <c r="A126" s="7">
        <v>123</v>
      </c>
      <c r="B126" s="94" t="s">
        <v>342</v>
      </c>
      <c r="C126" s="8">
        <v>21330</v>
      </c>
      <c r="D126" s="83">
        <v>176.06685599999997</v>
      </c>
      <c r="E126" s="83">
        <v>164.7</v>
      </c>
      <c r="F126" s="83">
        <v>176.07</v>
      </c>
      <c r="G126" s="83">
        <v>170.39</v>
      </c>
      <c r="H126" s="22">
        <v>176.07</v>
      </c>
      <c r="I126" s="83">
        <v>170.39</v>
      </c>
      <c r="J126" s="83">
        <v>186.61</v>
      </c>
      <c r="K126" s="83">
        <v>186.61</v>
      </c>
      <c r="L126" s="83">
        <v>191.42</v>
      </c>
      <c r="M126" s="83">
        <v>197.79</v>
      </c>
      <c r="N126" s="83">
        <v>191.42</v>
      </c>
      <c r="O126" s="83">
        <v>197.79</v>
      </c>
      <c r="P126" s="1">
        <f t="shared" si="6"/>
        <v>2185.326856</v>
      </c>
      <c r="Q126" s="19">
        <v>17811</v>
      </c>
      <c r="R126" s="36">
        <v>930</v>
      </c>
      <c r="S126" s="11" t="s">
        <v>845</v>
      </c>
      <c r="T126" s="20">
        <v>220</v>
      </c>
      <c r="U126" s="23">
        <f t="shared" si="5"/>
        <v>6240.3</v>
      </c>
      <c r="V126" s="33">
        <v>3494.609</v>
      </c>
      <c r="W126" s="25">
        <v>1.023</v>
      </c>
      <c r="X126" s="33">
        <v>3494.609</v>
      </c>
      <c r="Y126" s="34">
        <v>1698.65</v>
      </c>
      <c r="Z126" s="76" t="s">
        <v>939</v>
      </c>
      <c r="AA126" s="83">
        <v>55133.04834939999</v>
      </c>
      <c r="AB126" s="83">
        <v>55133.04834939999</v>
      </c>
      <c r="AC126" s="83">
        <v>26798.921589999998</v>
      </c>
    </row>
    <row r="127" spans="1:29" ht="15.75">
      <c r="A127" s="7">
        <v>124</v>
      </c>
      <c r="B127" s="94" t="s">
        <v>343</v>
      </c>
      <c r="C127" s="11">
        <v>23637</v>
      </c>
      <c r="D127" s="83"/>
      <c r="E127" s="83"/>
      <c r="F127" s="83"/>
      <c r="G127" s="83"/>
      <c r="H127" s="22"/>
      <c r="I127" s="83"/>
      <c r="J127" s="83"/>
      <c r="K127" s="83"/>
      <c r="L127" s="83"/>
      <c r="M127" s="83"/>
      <c r="N127" s="83"/>
      <c r="O127" s="83"/>
      <c r="P127" s="1">
        <f t="shared" si="6"/>
        <v>0</v>
      </c>
      <c r="Q127" s="19">
        <v>3607.3</v>
      </c>
      <c r="R127" s="36">
        <v>203</v>
      </c>
      <c r="S127" s="11" t="s">
        <v>845</v>
      </c>
      <c r="T127" s="20">
        <v>220</v>
      </c>
      <c r="U127" s="23">
        <f t="shared" si="5"/>
        <v>1362.13</v>
      </c>
      <c r="V127" s="33">
        <v>801.147</v>
      </c>
      <c r="W127" s="25">
        <v>0.589</v>
      </c>
      <c r="X127" s="33">
        <v>801.147</v>
      </c>
      <c r="Y127" s="34">
        <v>383.204</v>
      </c>
      <c r="Z127" s="76" t="s">
        <v>940</v>
      </c>
      <c r="AA127" s="83">
        <v>12639.375760199999</v>
      </c>
      <c r="AB127" s="83">
        <v>12639.375760199999</v>
      </c>
      <c r="AC127" s="83">
        <v>6045.6562263999995</v>
      </c>
    </row>
    <row r="128" spans="1:29" ht="15.75">
      <c r="A128" s="7">
        <v>125</v>
      </c>
      <c r="B128" s="94" t="s">
        <v>344</v>
      </c>
      <c r="C128" s="8">
        <v>23638</v>
      </c>
      <c r="D128" s="83"/>
      <c r="E128" s="83"/>
      <c r="F128" s="83"/>
      <c r="G128" s="83"/>
      <c r="H128" s="22"/>
      <c r="I128" s="83"/>
      <c r="J128" s="83"/>
      <c r="K128" s="83"/>
      <c r="L128" s="83"/>
      <c r="M128" s="83"/>
      <c r="N128" s="83"/>
      <c r="O128" s="83"/>
      <c r="P128" s="1">
        <f t="shared" si="6"/>
        <v>0</v>
      </c>
      <c r="Q128" s="19">
        <v>3549.7</v>
      </c>
      <c r="R128" s="36">
        <v>251</v>
      </c>
      <c r="S128" s="11" t="s">
        <v>845</v>
      </c>
      <c r="T128" s="20">
        <v>220</v>
      </c>
      <c r="U128" s="23">
        <f t="shared" si="5"/>
        <v>1684.21</v>
      </c>
      <c r="V128" s="33">
        <v>828.482</v>
      </c>
      <c r="W128" s="25">
        <v>2.79</v>
      </c>
      <c r="X128" s="33">
        <v>828.482</v>
      </c>
      <c r="Y128" s="34">
        <v>427.378</v>
      </c>
      <c r="Z128" s="76" t="s">
        <v>941</v>
      </c>
      <c r="AA128" s="83">
        <v>13070.619121199998</v>
      </c>
      <c r="AB128" s="83">
        <v>13070.619121199998</v>
      </c>
      <c r="AC128" s="83">
        <v>6742.571754799999</v>
      </c>
    </row>
    <row r="129" spans="1:29" ht="15.75">
      <c r="A129" s="7">
        <v>126</v>
      </c>
      <c r="B129" s="94" t="s">
        <v>345</v>
      </c>
      <c r="C129" s="8">
        <v>12016</v>
      </c>
      <c r="D129" s="83"/>
      <c r="E129" s="83"/>
      <c r="F129" s="83"/>
      <c r="G129" s="83"/>
      <c r="H129" s="22"/>
      <c r="I129" s="83"/>
      <c r="J129" s="83"/>
      <c r="K129" s="83"/>
      <c r="L129" s="83"/>
      <c r="M129" s="83"/>
      <c r="N129" s="83"/>
      <c r="O129" s="83"/>
      <c r="P129" s="1">
        <f t="shared" si="6"/>
        <v>0</v>
      </c>
      <c r="Q129" s="19">
        <v>3532.6</v>
      </c>
      <c r="R129" s="36">
        <v>222</v>
      </c>
      <c r="S129" s="11" t="s">
        <v>845</v>
      </c>
      <c r="T129" s="20">
        <v>220</v>
      </c>
      <c r="U129" s="23">
        <f t="shared" si="5"/>
        <v>1489.62</v>
      </c>
      <c r="V129" s="33">
        <v>911.072</v>
      </c>
      <c r="W129" s="25"/>
      <c r="X129" s="33">
        <v>911.072</v>
      </c>
      <c r="Y129" s="34">
        <v>395.806</v>
      </c>
      <c r="Z129" s="76" t="s">
        <v>942</v>
      </c>
      <c r="AA129" s="83">
        <v>14373.618515199998</v>
      </c>
      <c r="AB129" s="83">
        <v>14373.618515199998</v>
      </c>
      <c r="AC129" s="83">
        <v>6244.4829396</v>
      </c>
    </row>
    <row r="130" spans="1:29" ht="15.75">
      <c r="A130" s="7">
        <v>127</v>
      </c>
      <c r="B130" s="94" t="s">
        <v>346</v>
      </c>
      <c r="C130" s="8">
        <v>12015</v>
      </c>
      <c r="D130" s="83">
        <v>733.6218999999999</v>
      </c>
      <c r="E130" s="83">
        <v>686.29</v>
      </c>
      <c r="F130" s="83">
        <v>733.61</v>
      </c>
      <c r="G130" s="83">
        <v>709.95</v>
      </c>
      <c r="H130" s="22">
        <v>733.61</v>
      </c>
      <c r="I130" s="83">
        <v>709.95</v>
      </c>
      <c r="J130" s="83">
        <v>777.51</v>
      </c>
      <c r="K130" s="83">
        <v>777.51</v>
      </c>
      <c r="L130" s="83">
        <v>797.56</v>
      </c>
      <c r="M130" s="83">
        <v>0</v>
      </c>
      <c r="N130" s="83">
        <v>0</v>
      </c>
      <c r="O130" s="83">
        <v>0</v>
      </c>
      <c r="P130" s="1">
        <f t="shared" si="6"/>
        <v>6659.6119</v>
      </c>
      <c r="Q130" s="19">
        <v>211.08</v>
      </c>
      <c r="R130" s="36">
        <v>10</v>
      </c>
      <c r="S130" s="11">
        <v>1</v>
      </c>
      <c r="T130" s="20">
        <v>60</v>
      </c>
      <c r="U130" s="23">
        <f aca="true" t="shared" si="7" ref="U130:U193">T130*R130*30.5/1000</f>
        <v>18.3</v>
      </c>
      <c r="V130" s="33">
        <v>18.6</v>
      </c>
      <c r="W130" s="25"/>
      <c r="X130" s="33">
        <v>0</v>
      </c>
      <c r="Y130" s="34"/>
      <c r="Z130" s="76" t="s">
        <v>943</v>
      </c>
      <c r="AA130" s="83">
        <v>293.44476000000003</v>
      </c>
      <c r="AB130" s="83">
        <v>0</v>
      </c>
      <c r="AC130" s="83">
        <v>0</v>
      </c>
    </row>
    <row r="131" spans="1:29" ht="15.75">
      <c r="A131" s="7">
        <v>128</v>
      </c>
      <c r="B131" s="94" t="s">
        <v>347</v>
      </c>
      <c r="C131" s="8">
        <v>19498</v>
      </c>
      <c r="D131" s="83">
        <v>9592.1096936</v>
      </c>
      <c r="E131" s="83">
        <v>12999.92</v>
      </c>
      <c r="F131" s="83">
        <v>18221.97</v>
      </c>
      <c r="G131" s="83">
        <v>13067.47</v>
      </c>
      <c r="H131" s="22">
        <v>10486.84</v>
      </c>
      <c r="I131" s="83">
        <v>11548.47</v>
      </c>
      <c r="J131" s="83">
        <v>14345.17</v>
      </c>
      <c r="K131" s="83">
        <v>10719.01</v>
      </c>
      <c r="L131" s="83">
        <v>10793.67</v>
      </c>
      <c r="M131" s="83">
        <v>14870.1</v>
      </c>
      <c r="N131" s="83">
        <v>16908.31</v>
      </c>
      <c r="O131" s="83">
        <v>14342.29</v>
      </c>
      <c r="P131" s="1">
        <f t="shared" si="6"/>
        <v>157895.3296936</v>
      </c>
      <c r="Q131" s="19">
        <v>368.02</v>
      </c>
      <c r="R131" s="36">
        <v>25</v>
      </c>
      <c r="S131" s="11">
        <v>1</v>
      </c>
      <c r="T131" s="20">
        <v>60</v>
      </c>
      <c r="U131" s="23">
        <f t="shared" si="7"/>
        <v>45.75</v>
      </c>
      <c r="V131" s="33">
        <v>46.5</v>
      </c>
      <c r="W131" s="25"/>
      <c r="X131" s="33">
        <v>0</v>
      </c>
      <c r="Y131" s="34"/>
      <c r="Z131" s="76" t="s">
        <v>944</v>
      </c>
      <c r="AA131" s="83">
        <v>733.6218999999999</v>
      </c>
      <c r="AB131" s="83">
        <v>0</v>
      </c>
      <c r="AC131" s="83">
        <v>0</v>
      </c>
    </row>
    <row r="132" spans="1:29" ht="15.75">
      <c r="A132" s="7">
        <v>129</v>
      </c>
      <c r="B132" s="94" t="s">
        <v>348</v>
      </c>
      <c r="C132" s="8">
        <v>12501</v>
      </c>
      <c r="D132" s="83">
        <v>55133.04834939999</v>
      </c>
      <c r="E132" s="83">
        <v>52473.64</v>
      </c>
      <c r="F132" s="83">
        <v>66498.05</v>
      </c>
      <c r="G132" s="83">
        <v>52172.05</v>
      </c>
      <c r="H132" s="22">
        <v>57775.08</v>
      </c>
      <c r="I132" s="83">
        <v>57200.9</v>
      </c>
      <c r="J132" s="83">
        <v>62278.15</v>
      </c>
      <c r="K132" s="83">
        <v>59953.98</v>
      </c>
      <c r="L132" s="83">
        <v>55049.5</v>
      </c>
      <c r="M132" s="83">
        <v>58877.8</v>
      </c>
      <c r="N132" s="83">
        <v>28940.87</v>
      </c>
      <c r="O132" s="83">
        <v>30971.46</v>
      </c>
      <c r="P132" s="1">
        <f t="shared" si="6"/>
        <v>637324.5283494</v>
      </c>
      <c r="Q132" s="19">
        <v>118.3</v>
      </c>
      <c r="R132" s="36">
        <v>10</v>
      </c>
      <c r="S132" s="11">
        <v>1</v>
      </c>
      <c r="T132" s="20">
        <v>60</v>
      </c>
      <c r="U132" s="23">
        <f t="shared" si="7"/>
        <v>18.3</v>
      </c>
      <c r="V132" s="33">
        <v>18.6</v>
      </c>
      <c r="W132" s="25"/>
      <c r="X132" s="33">
        <v>0</v>
      </c>
      <c r="Y132" s="34"/>
      <c r="Z132" s="76" t="s">
        <v>945</v>
      </c>
      <c r="AA132" s="83">
        <v>293.44476000000003</v>
      </c>
      <c r="AB132" s="83">
        <v>0</v>
      </c>
      <c r="AC132" s="83">
        <v>0</v>
      </c>
    </row>
    <row r="133" spans="1:29" ht="15.75">
      <c r="A133" s="7">
        <v>130</v>
      </c>
      <c r="B133" s="94" t="s">
        <v>349</v>
      </c>
      <c r="C133" s="8">
        <v>12502</v>
      </c>
      <c r="D133" s="83">
        <v>12639.375760199999</v>
      </c>
      <c r="E133" s="83">
        <v>11934.19</v>
      </c>
      <c r="F133" s="83">
        <v>10923.9</v>
      </c>
      <c r="G133" s="83">
        <v>12047.67</v>
      </c>
      <c r="H133" s="22">
        <v>10967.88</v>
      </c>
      <c r="I133" s="83">
        <v>11745.84</v>
      </c>
      <c r="J133" s="83">
        <v>10690</v>
      </c>
      <c r="K133" s="83">
        <v>11410.32</v>
      </c>
      <c r="L133" s="83">
        <v>11279.83</v>
      </c>
      <c r="M133" s="83">
        <v>12041.61</v>
      </c>
      <c r="N133" s="83">
        <v>11910.26</v>
      </c>
      <c r="O133" s="83">
        <v>13544.08</v>
      </c>
      <c r="P133" s="1">
        <f aca="true" t="shared" si="8" ref="P133:P196">D133+E133+F133+G133+H133+I133+J133+K133+L133+M133+N133+O133</f>
        <v>141134.95576019998</v>
      </c>
      <c r="Q133" s="19">
        <v>235.47</v>
      </c>
      <c r="R133" s="36">
        <v>11</v>
      </c>
      <c r="S133" s="11">
        <v>1</v>
      </c>
      <c r="T133" s="20">
        <v>60</v>
      </c>
      <c r="U133" s="23">
        <f t="shared" si="7"/>
        <v>20.13</v>
      </c>
      <c r="V133" s="33">
        <v>20.46</v>
      </c>
      <c r="W133" s="25"/>
      <c r="X133" s="33">
        <v>0</v>
      </c>
      <c r="Y133" s="34"/>
      <c r="Z133" s="76" t="s">
        <v>946</v>
      </c>
      <c r="AA133" s="83">
        <v>322.789236</v>
      </c>
      <c r="AB133" s="83">
        <v>0</v>
      </c>
      <c r="AC133" s="83">
        <v>0</v>
      </c>
    </row>
    <row r="134" spans="1:29" ht="15.75">
      <c r="A134" s="7">
        <v>131</v>
      </c>
      <c r="B134" s="94" t="s">
        <v>350</v>
      </c>
      <c r="C134" s="8">
        <v>12503</v>
      </c>
      <c r="D134" s="83">
        <v>13070.619121199998</v>
      </c>
      <c r="E134" s="83">
        <v>12848.3</v>
      </c>
      <c r="F134" s="83">
        <v>12845.47</v>
      </c>
      <c r="G134" s="83">
        <v>13991.09</v>
      </c>
      <c r="H134" s="22">
        <v>13215.81</v>
      </c>
      <c r="I134" s="83">
        <v>13400.97</v>
      </c>
      <c r="J134" s="83">
        <v>14676.24</v>
      </c>
      <c r="K134" s="83">
        <v>12921.78</v>
      </c>
      <c r="L134" s="83">
        <v>12145.99</v>
      </c>
      <c r="M134" s="83">
        <v>14288.94</v>
      </c>
      <c r="N134" s="83">
        <v>16300.79</v>
      </c>
      <c r="O134" s="83">
        <v>16158.06</v>
      </c>
      <c r="P134" s="1">
        <f t="shared" si="8"/>
        <v>165864.0591212</v>
      </c>
      <c r="Q134" s="19">
        <v>439.5</v>
      </c>
      <c r="R134" s="36">
        <v>34</v>
      </c>
      <c r="S134" s="11">
        <v>1</v>
      </c>
      <c r="T134" s="20">
        <v>60</v>
      </c>
      <c r="U134" s="23">
        <f t="shared" si="7"/>
        <v>62.22</v>
      </c>
      <c r="V134" s="33">
        <v>61.38</v>
      </c>
      <c r="W134" s="25"/>
      <c r="X134" s="33">
        <v>0</v>
      </c>
      <c r="Y134" s="34"/>
      <c r="Z134" s="76" t="s">
        <v>947</v>
      </c>
      <c r="AA134" s="83">
        <v>968.3577079999999</v>
      </c>
      <c r="AB134" s="83">
        <v>0</v>
      </c>
      <c r="AC134" s="83">
        <v>0</v>
      </c>
    </row>
    <row r="135" spans="1:29" ht="15.75">
      <c r="A135" s="7">
        <v>132</v>
      </c>
      <c r="B135" s="94" t="s">
        <v>351</v>
      </c>
      <c r="C135" s="8">
        <v>12504</v>
      </c>
      <c r="D135" s="83">
        <v>14373.618515199998</v>
      </c>
      <c r="E135" s="83">
        <v>13031.47</v>
      </c>
      <c r="F135" s="83">
        <v>13236.57</v>
      </c>
      <c r="G135" s="83">
        <v>15456.18</v>
      </c>
      <c r="H135" s="22">
        <v>14645.57</v>
      </c>
      <c r="I135" s="83">
        <v>13901.71</v>
      </c>
      <c r="J135" s="83">
        <v>14293.43</v>
      </c>
      <c r="K135" s="83">
        <v>13259.44</v>
      </c>
      <c r="L135" s="83">
        <v>13788.96</v>
      </c>
      <c r="M135" s="83">
        <v>14887.82</v>
      </c>
      <c r="N135" s="83">
        <v>14675.14</v>
      </c>
      <c r="O135" s="83">
        <v>16275.62</v>
      </c>
      <c r="P135" s="1">
        <f t="shared" si="8"/>
        <v>171825.52851519996</v>
      </c>
      <c r="Q135" s="19">
        <v>354.2</v>
      </c>
      <c r="R135" s="36">
        <v>7</v>
      </c>
      <c r="S135" s="11">
        <v>1</v>
      </c>
      <c r="T135" s="20">
        <v>120</v>
      </c>
      <c r="U135" s="23">
        <f t="shared" si="7"/>
        <v>25.62</v>
      </c>
      <c r="V135" s="33">
        <v>26.04</v>
      </c>
      <c r="W135" s="25"/>
      <c r="X135" s="33">
        <v>26.04</v>
      </c>
      <c r="Y135" s="34"/>
      <c r="Z135" s="79" t="s">
        <v>948</v>
      </c>
      <c r="AA135" s="83">
        <v>410.8226639999999</v>
      </c>
      <c r="AB135" s="83">
        <v>410.8226639999999</v>
      </c>
      <c r="AC135" s="83">
        <v>0</v>
      </c>
    </row>
    <row r="136" spans="1:29" ht="15.75">
      <c r="A136" s="7">
        <v>133</v>
      </c>
      <c r="B136" s="94" t="s">
        <v>799</v>
      </c>
      <c r="C136" s="10">
        <v>10005</v>
      </c>
      <c r="D136" s="83"/>
      <c r="E136" s="83"/>
      <c r="F136" s="83"/>
      <c r="G136" s="83"/>
      <c r="H136" s="22"/>
      <c r="I136" s="83"/>
      <c r="J136" s="83"/>
      <c r="K136" s="83"/>
      <c r="L136" s="83"/>
      <c r="M136" s="83"/>
      <c r="N136" s="83"/>
      <c r="O136" s="83"/>
      <c r="P136" s="1">
        <f t="shared" si="8"/>
        <v>0</v>
      </c>
      <c r="Q136" s="19">
        <v>9126.4</v>
      </c>
      <c r="R136" s="36">
        <v>489</v>
      </c>
      <c r="S136" s="11" t="s">
        <v>845</v>
      </c>
      <c r="T136" s="20">
        <v>220</v>
      </c>
      <c r="U136" s="23">
        <f t="shared" si="7"/>
        <v>3281.19</v>
      </c>
      <c r="V136" s="33">
        <v>1776.296</v>
      </c>
      <c r="W136" s="25"/>
      <c r="X136" s="33">
        <v>1776.296</v>
      </c>
      <c r="Y136" s="34">
        <v>913.91</v>
      </c>
      <c r="Z136" s="76" t="s">
        <v>949</v>
      </c>
      <c r="AA136" s="83">
        <v>28023.911473599997</v>
      </c>
      <c r="AB136" s="83">
        <v>28023.911473599997</v>
      </c>
      <c r="AC136" s="83">
        <v>14418.392505999998</v>
      </c>
    </row>
    <row r="137" spans="1:29" ht="15.75">
      <c r="A137" s="7">
        <v>134</v>
      </c>
      <c r="B137" s="94" t="s">
        <v>352</v>
      </c>
      <c r="C137" s="8">
        <v>12011</v>
      </c>
      <c r="D137" s="83">
        <v>293.44476000000003</v>
      </c>
      <c r="E137" s="83">
        <v>274.52</v>
      </c>
      <c r="F137" s="83">
        <v>293.44</v>
      </c>
      <c r="G137" s="83">
        <v>283.98</v>
      </c>
      <c r="H137" s="22">
        <v>293.44</v>
      </c>
      <c r="I137" s="83">
        <v>312.38</v>
      </c>
      <c r="J137" s="83">
        <v>342.11</v>
      </c>
      <c r="K137" s="83">
        <v>342.11</v>
      </c>
      <c r="L137" s="83">
        <v>350.93</v>
      </c>
      <c r="M137" s="83">
        <v>362.63</v>
      </c>
      <c r="N137" s="83">
        <v>350.93</v>
      </c>
      <c r="O137" s="83">
        <v>362.63</v>
      </c>
      <c r="P137" s="1">
        <f t="shared" si="8"/>
        <v>3862.54476</v>
      </c>
      <c r="Q137" s="19">
        <v>4218.9</v>
      </c>
      <c r="R137" s="36">
        <v>231</v>
      </c>
      <c r="S137" s="11" t="s">
        <v>845</v>
      </c>
      <c r="T137" s="20">
        <v>220</v>
      </c>
      <c r="U137" s="23">
        <f t="shared" si="7"/>
        <v>1550.01</v>
      </c>
      <c r="V137" s="33">
        <v>730.204</v>
      </c>
      <c r="W137" s="25"/>
      <c r="X137" s="33">
        <v>730.204</v>
      </c>
      <c r="Y137" s="34">
        <v>442.97</v>
      </c>
      <c r="Z137" s="76" t="s">
        <v>950</v>
      </c>
      <c r="AA137" s="83">
        <v>11520.136426399997</v>
      </c>
      <c r="AB137" s="83">
        <v>11520.136426399997</v>
      </c>
      <c r="AC137" s="83">
        <v>6988.560501999999</v>
      </c>
    </row>
    <row r="138" spans="1:29" ht="15.75">
      <c r="A138" s="7">
        <v>135</v>
      </c>
      <c r="B138" s="94" t="s">
        <v>353</v>
      </c>
      <c r="C138" s="8">
        <v>21442</v>
      </c>
      <c r="D138" s="83">
        <v>293.44476000000003</v>
      </c>
      <c r="E138" s="83">
        <v>274.52</v>
      </c>
      <c r="F138" s="83">
        <v>293.44</v>
      </c>
      <c r="G138" s="83">
        <v>283.98</v>
      </c>
      <c r="H138" s="22">
        <v>293.44</v>
      </c>
      <c r="I138" s="83">
        <v>283.98</v>
      </c>
      <c r="J138" s="83">
        <v>311</v>
      </c>
      <c r="K138" s="83">
        <v>311</v>
      </c>
      <c r="L138" s="83">
        <v>319.02</v>
      </c>
      <c r="M138" s="83">
        <v>329.66</v>
      </c>
      <c r="N138" s="83">
        <v>319.02</v>
      </c>
      <c r="O138" s="83">
        <v>329.66</v>
      </c>
      <c r="P138" s="1">
        <f t="shared" si="8"/>
        <v>3642.1647599999997</v>
      </c>
      <c r="Q138" s="19">
        <v>4152.8</v>
      </c>
      <c r="R138" s="36">
        <v>344</v>
      </c>
      <c r="S138" s="11" t="s">
        <v>845</v>
      </c>
      <c r="T138" s="20">
        <v>220</v>
      </c>
      <c r="U138" s="23">
        <f t="shared" si="7"/>
        <v>2308.24</v>
      </c>
      <c r="V138" s="33">
        <v>632.748</v>
      </c>
      <c r="W138" s="25"/>
      <c r="X138" s="33">
        <v>632.748</v>
      </c>
      <c r="Y138" s="34">
        <v>362.05</v>
      </c>
      <c r="Z138" s="76" t="s">
        <v>951</v>
      </c>
      <c r="AA138" s="83">
        <v>9982.612096800001</v>
      </c>
      <c r="AB138" s="83">
        <v>9982.612096800001</v>
      </c>
      <c r="AC138" s="83">
        <v>5711.91803</v>
      </c>
    </row>
    <row r="139" spans="1:29" ht="15.75">
      <c r="A139" s="7">
        <v>136</v>
      </c>
      <c r="B139" s="94" t="s">
        <v>354</v>
      </c>
      <c r="C139" s="8">
        <v>12019</v>
      </c>
      <c r="D139" s="83"/>
      <c r="E139" s="83"/>
      <c r="F139" s="83"/>
      <c r="G139" s="83"/>
      <c r="H139" s="22"/>
      <c r="I139" s="83">
        <v>165.66</v>
      </c>
      <c r="J139" s="83">
        <v>181.42</v>
      </c>
      <c r="K139" s="83">
        <v>0</v>
      </c>
      <c r="L139" s="83">
        <v>192.3</v>
      </c>
      <c r="M139" s="83">
        <v>0</v>
      </c>
      <c r="N139" s="83">
        <v>373.71</v>
      </c>
      <c r="O139" s="83">
        <v>192.3</v>
      </c>
      <c r="P139" s="1">
        <f t="shared" si="8"/>
        <v>1105.3899999999999</v>
      </c>
      <c r="Q139" s="19">
        <v>4157.9</v>
      </c>
      <c r="R139" s="36">
        <v>219</v>
      </c>
      <c r="S139" s="11" t="s">
        <v>845</v>
      </c>
      <c r="T139" s="20">
        <v>220</v>
      </c>
      <c r="U139" s="23">
        <f t="shared" si="7"/>
        <v>1469.49</v>
      </c>
      <c r="V139" s="33">
        <v>734.256</v>
      </c>
      <c r="W139" s="25"/>
      <c r="X139" s="33">
        <v>734.256</v>
      </c>
      <c r="Y139" s="34">
        <v>454.194</v>
      </c>
      <c r="Z139" s="76" t="s">
        <v>952</v>
      </c>
      <c r="AA139" s="83">
        <v>11584.063209599997</v>
      </c>
      <c r="AB139" s="83">
        <v>11584.063209599997</v>
      </c>
      <c r="AC139" s="83">
        <v>7165.627060399999</v>
      </c>
    </row>
    <row r="140" spans="1:29" ht="15.75">
      <c r="A140" s="7">
        <v>137</v>
      </c>
      <c r="B140" s="94" t="s">
        <v>355</v>
      </c>
      <c r="C140" s="8">
        <v>12020</v>
      </c>
      <c r="D140" s="83">
        <v>146.72</v>
      </c>
      <c r="E140" s="83">
        <v>194.05</v>
      </c>
      <c r="F140" s="83">
        <v>176.07</v>
      </c>
      <c r="G140" s="83">
        <v>170.39</v>
      </c>
      <c r="H140" s="22">
        <v>176.07</v>
      </c>
      <c r="I140" s="83">
        <v>170.39</v>
      </c>
      <c r="J140" s="83">
        <v>186.6</v>
      </c>
      <c r="K140" s="83">
        <v>186.61</v>
      </c>
      <c r="L140" s="83">
        <v>191.42</v>
      </c>
      <c r="M140" s="83">
        <v>197.79</v>
      </c>
      <c r="N140" s="83">
        <v>191.42</v>
      </c>
      <c r="O140" s="83">
        <v>1833.08</v>
      </c>
      <c r="P140" s="1">
        <f t="shared" si="8"/>
        <v>3820.61</v>
      </c>
      <c r="Q140" s="19">
        <v>9437.6</v>
      </c>
      <c r="R140" s="36">
        <v>536</v>
      </c>
      <c r="S140" s="11" t="s">
        <v>845</v>
      </c>
      <c r="T140" s="20">
        <v>220</v>
      </c>
      <c r="U140" s="23">
        <f t="shared" si="7"/>
        <v>3596.56</v>
      </c>
      <c r="V140" s="33">
        <v>1866.789</v>
      </c>
      <c r="W140" s="25"/>
      <c r="X140" s="33">
        <v>1866.789</v>
      </c>
      <c r="Y140" s="34">
        <v>932.316</v>
      </c>
      <c r="Z140" s="76" t="s">
        <v>953</v>
      </c>
      <c r="AA140" s="83">
        <v>29451.583337399996</v>
      </c>
      <c r="AB140" s="83">
        <v>29451.583337399996</v>
      </c>
      <c r="AC140" s="83">
        <v>14708.766605599998</v>
      </c>
    </row>
    <row r="141" spans="1:29" ht="15.75">
      <c r="A141" s="7">
        <v>138</v>
      </c>
      <c r="B141" s="94" t="s">
        <v>356</v>
      </c>
      <c r="C141" s="8">
        <v>12021</v>
      </c>
      <c r="D141" s="83">
        <v>322.789236</v>
      </c>
      <c r="E141" s="83">
        <v>301.96</v>
      </c>
      <c r="F141" s="83">
        <v>322.79</v>
      </c>
      <c r="G141" s="83">
        <v>312.38</v>
      </c>
      <c r="H141" s="22">
        <v>322.79</v>
      </c>
      <c r="I141" s="83">
        <v>283.98</v>
      </c>
      <c r="J141" s="83">
        <v>311</v>
      </c>
      <c r="K141" s="83">
        <v>311</v>
      </c>
      <c r="L141" s="83">
        <v>319.02</v>
      </c>
      <c r="M141" s="83">
        <v>329.66</v>
      </c>
      <c r="N141" s="83">
        <v>319.02</v>
      </c>
      <c r="O141" s="83">
        <v>329.66</v>
      </c>
      <c r="P141" s="1">
        <f t="shared" si="8"/>
        <v>3786.049236</v>
      </c>
      <c r="Q141" s="27">
        <v>222.88</v>
      </c>
      <c r="R141" s="44">
        <v>1</v>
      </c>
      <c r="S141" s="45">
        <v>1</v>
      </c>
      <c r="T141" s="28">
        <v>60</v>
      </c>
      <c r="U141" s="29">
        <f t="shared" si="7"/>
        <v>1.83</v>
      </c>
      <c r="V141" s="40">
        <v>1.86</v>
      </c>
      <c r="W141" s="46"/>
      <c r="X141" s="40">
        <v>0</v>
      </c>
      <c r="Y141" s="31"/>
      <c r="Z141" s="80" t="s">
        <v>954</v>
      </c>
      <c r="AA141" s="83">
        <v>29.354476</v>
      </c>
      <c r="AB141" s="83">
        <v>0</v>
      </c>
      <c r="AC141" s="83">
        <v>0</v>
      </c>
    </row>
    <row r="142" spans="1:29" ht="15.75">
      <c r="A142" s="7">
        <v>139</v>
      </c>
      <c r="B142" s="94" t="s">
        <v>357</v>
      </c>
      <c r="C142" s="8">
        <v>22139</v>
      </c>
      <c r="D142" s="83"/>
      <c r="E142" s="83"/>
      <c r="F142" s="83"/>
      <c r="G142" s="83"/>
      <c r="H142" s="22"/>
      <c r="I142" s="83"/>
      <c r="J142" s="83"/>
      <c r="K142" s="83"/>
      <c r="L142" s="83"/>
      <c r="M142" s="83"/>
      <c r="N142" s="83"/>
      <c r="O142" s="83"/>
      <c r="P142" s="1">
        <f t="shared" si="8"/>
        <v>0</v>
      </c>
      <c r="Q142" s="19">
        <v>242.3</v>
      </c>
      <c r="R142" s="36">
        <v>10</v>
      </c>
      <c r="S142" s="11">
        <v>1</v>
      </c>
      <c r="T142" s="20">
        <v>60</v>
      </c>
      <c r="U142" s="23">
        <f t="shared" si="7"/>
        <v>18.3</v>
      </c>
      <c r="V142" s="33">
        <v>18.6</v>
      </c>
      <c r="W142" s="25"/>
      <c r="X142" s="33">
        <v>0</v>
      </c>
      <c r="Y142" s="34"/>
      <c r="Z142" s="76" t="s">
        <v>955</v>
      </c>
      <c r="AA142" s="83">
        <v>293.44476000000003</v>
      </c>
      <c r="AB142" s="83">
        <v>0</v>
      </c>
      <c r="AC142" s="83">
        <v>0</v>
      </c>
    </row>
    <row r="143" spans="1:29" ht="15.75">
      <c r="A143" s="7">
        <v>140</v>
      </c>
      <c r="B143" s="94" t="s">
        <v>358</v>
      </c>
      <c r="C143" s="8">
        <v>21450</v>
      </c>
      <c r="D143" s="83">
        <v>968.36</v>
      </c>
      <c r="E143" s="83">
        <v>933.34</v>
      </c>
      <c r="F143" s="83">
        <v>997.71</v>
      </c>
      <c r="G143" s="83">
        <v>965.52</v>
      </c>
      <c r="H143" s="22">
        <v>997.71</v>
      </c>
      <c r="I143" s="83">
        <v>965.52</v>
      </c>
      <c r="J143" s="83">
        <v>1057.41</v>
      </c>
      <c r="K143" s="83">
        <v>1057.41</v>
      </c>
      <c r="L143" s="83">
        <v>1084.68</v>
      </c>
      <c r="M143" s="83">
        <v>1120.83</v>
      </c>
      <c r="N143" s="83">
        <v>1084.68</v>
      </c>
      <c r="O143" s="83">
        <v>1120.83</v>
      </c>
      <c r="P143" s="1">
        <f t="shared" si="8"/>
        <v>12354</v>
      </c>
      <c r="Q143" s="19">
        <v>219.7</v>
      </c>
      <c r="R143" s="36">
        <v>11</v>
      </c>
      <c r="S143" s="11">
        <v>1</v>
      </c>
      <c r="T143" s="20">
        <v>60</v>
      </c>
      <c r="U143" s="23">
        <f t="shared" si="7"/>
        <v>20.13</v>
      </c>
      <c r="V143" s="33">
        <v>20.46</v>
      </c>
      <c r="W143" s="25"/>
      <c r="X143" s="33">
        <v>0</v>
      </c>
      <c r="Y143" s="34"/>
      <c r="Z143" s="76" t="s">
        <v>956</v>
      </c>
      <c r="AA143" s="83">
        <v>322.789236</v>
      </c>
      <c r="AB143" s="83">
        <v>0</v>
      </c>
      <c r="AC143" s="83">
        <v>0</v>
      </c>
    </row>
    <row r="144" spans="1:29" ht="15.75">
      <c r="A144" s="7">
        <v>141</v>
      </c>
      <c r="B144" s="94" t="s">
        <v>359</v>
      </c>
      <c r="C144" s="8">
        <v>21336</v>
      </c>
      <c r="D144" s="83">
        <v>58.68895199999999</v>
      </c>
      <c r="E144" s="83">
        <v>54.91</v>
      </c>
      <c r="F144" s="83">
        <v>58.69</v>
      </c>
      <c r="G144" s="83">
        <v>56.79</v>
      </c>
      <c r="H144" s="22">
        <v>58.69</v>
      </c>
      <c r="I144" s="83">
        <v>56.79</v>
      </c>
      <c r="J144" s="83">
        <v>62.2</v>
      </c>
      <c r="K144" s="83">
        <v>62.2</v>
      </c>
      <c r="L144" s="83">
        <v>63.8</v>
      </c>
      <c r="M144" s="83">
        <v>65.93</v>
      </c>
      <c r="N144" s="83">
        <v>63.8</v>
      </c>
      <c r="O144" s="83">
        <v>65.93</v>
      </c>
      <c r="P144" s="1">
        <f t="shared" si="8"/>
        <v>728.418952</v>
      </c>
      <c r="Q144" s="19">
        <v>220</v>
      </c>
      <c r="R144" s="36">
        <v>16</v>
      </c>
      <c r="S144" s="11">
        <v>1</v>
      </c>
      <c r="T144" s="20">
        <v>60</v>
      </c>
      <c r="U144" s="23">
        <f t="shared" si="7"/>
        <v>29.28</v>
      </c>
      <c r="V144" s="33">
        <v>29.76</v>
      </c>
      <c r="W144" s="25"/>
      <c r="X144" s="33">
        <v>0</v>
      </c>
      <c r="Y144" s="34"/>
      <c r="Z144" s="76" t="s">
        <v>957</v>
      </c>
      <c r="AA144" s="83">
        <v>469.51161599999995</v>
      </c>
      <c r="AB144" s="83">
        <v>0</v>
      </c>
      <c r="AC144" s="83">
        <v>0</v>
      </c>
    </row>
    <row r="145" spans="1:29" ht="15.75">
      <c r="A145" s="7">
        <v>142</v>
      </c>
      <c r="B145" s="94" t="s">
        <v>360</v>
      </c>
      <c r="C145" s="8">
        <v>22173</v>
      </c>
      <c r="D145" s="83">
        <v>363.86</v>
      </c>
      <c r="E145" s="83">
        <v>363.86</v>
      </c>
      <c r="F145" s="83">
        <v>363.86</v>
      </c>
      <c r="G145" s="83">
        <v>363.86</v>
      </c>
      <c r="H145" s="22">
        <v>363.86</v>
      </c>
      <c r="I145" s="83">
        <v>363.86</v>
      </c>
      <c r="J145" s="83">
        <v>365.75</v>
      </c>
      <c r="K145" s="83">
        <v>365.75</v>
      </c>
      <c r="L145" s="83">
        <v>365.75</v>
      </c>
      <c r="M145" s="83">
        <v>365.75</v>
      </c>
      <c r="N145" s="83">
        <v>365.75</v>
      </c>
      <c r="O145" s="83">
        <v>365.75</v>
      </c>
      <c r="P145" s="1">
        <f t="shared" si="8"/>
        <v>4377.66</v>
      </c>
      <c r="Q145" s="19">
        <v>99.2</v>
      </c>
      <c r="R145" s="36">
        <v>5</v>
      </c>
      <c r="S145" s="11">
        <v>1</v>
      </c>
      <c r="T145" s="20">
        <v>60</v>
      </c>
      <c r="U145" s="23">
        <f t="shared" si="7"/>
        <v>9.15</v>
      </c>
      <c r="V145" s="33">
        <v>9.3</v>
      </c>
      <c r="W145" s="25"/>
      <c r="X145" s="33">
        <v>0</v>
      </c>
      <c r="Y145" s="34"/>
      <c r="Z145" s="76" t="s">
        <v>958</v>
      </c>
      <c r="AA145" s="83">
        <v>146.72238000000002</v>
      </c>
      <c r="AB145" s="83">
        <v>0</v>
      </c>
      <c r="AC145" s="83">
        <v>0</v>
      </c>
    </row>
    <row r="146" spans="1:29" ht="15.75">
      <c r="A146" s="7">
        <v>143</v>
      </c>
      <c r="B146" s="94" t="s">
        <v>361</v>
      </c>
      <c r="C146" s="8">
        <v>22170</v>
      </c>
      <c r="D146" s="83">
        <v>363.86</v>
      </c>
      <c r="E146" s="83">
        <v>363.86</v>
      </c>
      <c r="F146" s="83">
        <v>363.86</v>
      </c>
      <c r="G146" s="83">
        <v>363.86</v>
      </c>
      <c r="H146" s="22">
        <v>363.86</v>
      </c>
      <c r="I146" s="83">
        <v>363.86</v>
      </c>
      <c r="J146" s="83">
        <v>365.75</v>
      </c>
      <c r="K146" s="83">
        <v>365.75</v>
      </c>
      <c r="L146" s="83">
        <v>365.75</v>
      </c>
      <c r="M146" s="83">
        <v>365.75</v>
      </c>
      <c r="N146" s="83">
        <v>365.75</v>
      </c>
      <c r="O146" s="83">
        <v>365.75</v>
      </c>
      <c r="P146" s="1">
        <f t="shared" si="8"/>
        <v>4377.66</v>
      </c>
      <c r="Q146" s="19">
        <v>85.6</v>
      </c>
      <c r="R146" s="36">
        <v>4</v>
      </c>
      <c r="S146" s="11">
        <v>1</v>
      </c>
      <c r="T146" s="20">
        <v>60</v>
      </c>
      <c r="U146" s="23">
        <f t="shared" si="7"/>
        <v>7.32</v>
      </c>
      <c r="V146" s="33">
        <v>7.44</v>
      </c>
      <c r="W146" s="25"/>
      <c r="X146" s="33">
        <v>0</v>
      </c>
      <c r="Y146" s="34"/>
      <c r="Z146" s="76" t="s">
        <v>959</v>
      </c>
      <c r="AA146" s="83">
        <v>117.36790399999998</v>
      </c>
      <c r="AB146" s="83">
        <v>0</v>
      </c>
      <c r="AC146" s="83">
        <v>0</v>
      </c>
    </row>
    <row r="147" spans="1:29" ht="15.75">
      <c r="A147" s="7">
        <v>144</v>
      </c>
      <c r="B147" s="94" t="s">
        <v>362</v>
      </c>
      <c r="C147" s="8">
        <v>22169</v>
      </c>
      <c r="D147" s="83">
        <v>661.86</v>
      </c>
      <c r="E147" s="83">
        <v>661.86</v>
      </c>
      <c r="F147" s="83">
        <v>661.86</v>
      </c>
      <c r="G147" s="83">
        <v>661.56</v>
      </c>
      <c r="H147" s="22">
        <v>661.56</v>
      </c>
      <c r="I147" s="83">
        <v>661.56</v>
      </c>
      <c r="J147" s="83">
        <v>665</v>
      </c>
      <c r="K147" s="83">
        <v>665</v>
      </c>
      <c r="L147" s="83">
        <v>665</v>
      </c>
      <c r="M147" s="83">
        <v>665</v>
      </c>
      <c r="N147" s="83">
        <v>665</v>
      </c>
      <c r="O147" s="83">
        <v>665</v>
      </c>
      <c r="P147" s="1">
        <f t="shared" si="8"/>
        <v>7960.26</v>
      </c>
      <c r="Q147" s="19">
        <v>116.5</v>
      </c>
      <c r="R147" s="36">
        <v>6</v>
      </c>
      <c r="S147" s="11">
        <v>1</v>
      </c>
      <c r="T147" s="20">
        <v>60</v>
      </c>
      <c r="U147" s="23">
        <f t="shared" si="7"/>
        <v>10.98</v>
      </c>
      <c r="V147" s="33">
        <v>11.16</v>
      </c>
      <c r="W147" s="25"/>
      <c r="X147" s="33">
        <v>0</v>
      </c>
      <c r="Y147" s="34"/>
      <c r="Z147" s="76" t="s">
        <v>960</v>
      </c>
      <c r="AA147" s="83">
        <v>176.06685599999997</v>
      </c>
      <c r="AB147" s="83">
        <v>0</v>
      </c>
      <c r="AC147" s="83">
        <v>0</v>
      </c>
    </row>
    <row r="148" spans="1:29" ht="15.75">
      <c r="A148" s="7">
        <v>145</v>
      </c>
      <c r="B148" s="94" t="s">
        <v>363</v>
      </c>
      <c r="C148" s="8">
        <v>22157</v>
      </c>
      <c r="D148" s="83">
        <v>198.47</v>
      </c>
      <c r="E148" s="83">
        <v>198.47</v>
      </c>
      <c r="F148" s="83">
        <v>198.47</v>
      </c>
      <c r="G148" s="83">
        <v>198.47</v>
      </c>
      <c r="H148" s="22">
        <v>198.47</v>
      </c>
      <c r="I148" s="83">
        <v>198.47</v>
      </c>
      <c r="J148" s="83">
        <v>199.5</v>
      </c>
      <c r="K148" s="83">
        <v>199.5</v>
      </c>
      <c r="L148" s="83">
        <v>199.5</v>
      </c>
      <c r="M148" s="83">
        <v>199.5</v>
      </c>
      <c r="N148" s="83">
        <v>199.5</v>
      </c>
      <c r="O148" s="83">
        <v>199.5</v>
      </c>
      <c r="P148" s="1">
        <f t="shared" si="8"/>
        <v>2387.8199999999997</v>
      </c>
      <c r="Q148" s="19">
        <v>184.93</v>
      </c>
      <c r="R148" s="36">
        <v>1</v>
      </c>
      <c r="S148" s="11">
        <v>1</v>
      </c>
      <c r="T148" s="20">
        <v>60</v>
      </c>
      <c r="U148" s="23">
        <f t="shared" si="7"/>
        <v>1.83</v>
      </c>
      <c r="V148" s="33">
        <v>1.86</v>
      </c>
      <c r="W148" s="25"/>
      <c r="X148" s="33">
        <v>0</v>
      </c>
      <c r="Y148" s="34"/>
      <c r="Z148" s="76" t="s">
        <v>961</v>
      </c>
      <c r="AA148" s="83">
        <v>29.354476</v>
      </c>
      <c r="AB148" s="83">
        <v>0</v>
      </c>
      <c r="AC148" s="83">
        <v>0</v>
      </c>
    </row>
    <row r="149" spans="1:29" ht="15.75">
      <c r="A149" s="7">
        <v>146</v>
      </c>
      <c r="B149" s="94" t="s">
        <v>364</v>
      </c>
      <c r="C149" s="8">
        <v>22158</v>
      </c>
      <c r="D149" s="83">
        <v>198.47</v>
      </c>
      <c r="E149" s="83">
        <v>198.47</v>
      </c>
      <c r="F149" s="83">
        <v>198.47</v>
      </c>
      <c r="G149" s="83">
        <v>198.47</v>
      </c>
      <c r="H149" s="22">
        <v>198.47</v>
      </c>
      <c r="I149" s="83">
        <v>198.47</v>
      </c>
      <c r="J149" s="83">
        <v>199.5</v>
      </c>
      <c r="K149" s="83">
        <v>199.5</v>
      </c>
      <c r="L149" s="83">
        <v>199.5</v>
      </c>
      <c r="M149" s="83">
        <v>199.5</v>
      </c>
      <c r="N149" s="83">
        <v>199.5</v>
      </c>
      <c r="O149" s="83">
        <v>199.5</v>
      </c>
      <c r="P149" s="1">
        <f t="shared" si="8"/>
        <v>2387.8199999999997</v>
      </c>
      <c r="Q149" s="19">
        <v>371.7</v>
      </c>
      <c r="R149" s="36">
        <v>16</v>
      </c>
      <c r="S149" s="11" t="s">
        <v>845</v>
      </c>
      <c r="T149" s="20">
        <v>220</v>
      </c>
      <c r="U149" s="23">
        <f t="shared" si="7"/>
        <v>107.36</v>
      </c>
      <c r="V149" s="33">
        <v>69.285</v>
      </c>
      <c r="W149" s="25"/>
      <c r="X149" s="33">
        <v>69.285</v>
      </c>
      <c r="Y149" s="34">
        <v>65.1</v>
      </c>
      <c r="Z149" s="76" t="s">
        <v>962</v>
      </c>
      <c r="AA149" s="83">
        <v>1093.0817309999998</v>
      </c>
      <c r="AB149" s="83">
        <v>1093.0817309999998</v>
      </c>
      <c r="AC149" s="83">
        <v>1027.0566599999997</v>
      </c>
    </row>
    <row r="150" spans="1:29" ht="15.75">
      <c r="A150" s="7">
        <v>147</v>
      </c>
      <c r="B150" s="94" t="s">
        <v>365</v>
      </c>
      <c r="C150" s="8">
        <v>22171</v>
      </c>
      <c r="D150" s="83">
        <v>264.62</v>
      </c>
      <c r="E150" s="83">
        <v>264.62</v>
      </c>
      <c r="F150" s="83">
        <v>264.62</v>
      </c>
      <c r="G150" s="83">
        <v>264.62</v>
      </c>
      <c r="H150" s="22">
        <v>264.62</v>
      </c>
      <c r="I150" s="83">
        <v>264.62</v>
      </c>
      <c r="J150" s="83">
        <v>266</v>
      </c>
      <c r="K150" s="83">
        <v>266</v>
      </c>
      <c r="L150" s="83">
        <v>266</v>
      </c>
      <c r="M150" s="83">
        <v>266</v>
      </c>
      <c r="N150" s="83">
        <v>266</v>
      </c>
      <c r="O150" s="83">
        <v>266</v>
      </c>
      <c r="P150" s="1">
        <f t="shared" si="8"/>
        <v>3183.72</v>
      </c>
      <c r="Q150" s="19">
        <v>195.03</v>
      </c>
      <c r="R150" s="36">
        <v>9</v>
      </c>
      <c r="S150" s="11">
        <v>1</v>
      </c>
      <c r="T150" s="20">
        <v>180</v>
      </c>
      <c r="U150" s="23">
        <f t="shared" si="7"/>
        <v>49.41</v>
      </c>
      <c r="V150" s="33">
        <v>50.22</v>
      </c>
      <c r="W150" s="25"/>
      <c r="X150" s="33">
        <v>50.22</v>
      </c>
      <c r="Y150" s="34">
        <v>41.85</v>
      </c>
      <c r="Z150" s="76" t="s">
        <v>963</v>
      </c>
      <c r="AA150" s="83">
        <v>792.3008519999998</v>
      </c>
      <c r="AB150" s="83">
        <v>792.3008519999998</v>
      </c>
      <c r="AC150" s="83">
        <v>660.2507099999999</v>
      </c>
    </row>
    <row r="151" spans="1:29" ht="15.75">
      <c r="A151" s="7">
        <v>148</v>
      </c>
      <c r="B151" s="94" t="s">
        <v>366</v>
      </c>
      <c r="C151" s="8">
        <v>22159</v>
      </c>
      <c r="D151" s="83">
        <v>198.47</v>
      </c>
      <c r="E151" s="83">
        <v>198.47</v>
      </c>
      <c r="F151" s="83">
        <v>198.47</v>
      </c>
      <c r="G151" s="83">
        <v>198.47</v>
      </c>
      <c r="H151" s="22">
        <v>198.47</v>
      </c>
      <c r="I151" s="83">
        <v>198.47</v>
      </c>
      <c r="J151" s="83">
        <v>199.5</v>
      </c>
      <c r="K151" s="83">
        <v>199.5</v>
      </c>
      <c r="L151" s="83">
        <v>199.5</v>
      </c>
      <c r="M151" s="83">
        <v>199.5</v>
      </c>
      <c r="N151" s="83">
        <v>199.5</v>
      </c>
      <c r="O151" s="83">
        <v>199.5</v>
      </c>
      <c r="P151" s="1">
        <f t="shared" si="8"/>
        <v>2387.8199999999997</v>
      </c>
      <c r="Q151" s="19">
        <v>294.84</v>
      </c>
      <c r="R151" s="36">
        <v>16</v>
      </c>
      <c r="S151" s="11">
        <v>1</v>
      </c>
      <c r="T151" s="20">
        <v>60</v>
      </c>
      <c r="U151" s="23">
        <f t="shared" si="7"/>
        <v>29.28</v>
      </c>
      <c r="V151" s="33">
        <v>29.76</v>
      </c>
      <c r="W151" s="25"/>
      <c r="X151" s="33">
        <v>0</v>
      </c>
      <c r="Y151" s="34"/>
      <c r="Z151" s="76" t="s">
        <v>964</v>
      </c>
      <c r="AA151" s="83">
        <v>469.51161599999995</v>
      </c>
      <c r="AB151" s="83">
        <v>0</v>
      </c>
      <c r="AC151" s="83">
        <v>0</v>
      </c>
    </row>
    <row r="152" spans="1:29" ht="15.75">
      <c r="A152" s="7">
        <v>149</v>
      </c>
      <c r="B152" s="94" t="s">
        <v>367</v>
      </c>
      <c r="C152" s="8">
        <v>21519</v>
      </c>
      <c r="D152" s="83">
        <v>17753.417979999995</v>
      </c>
      <c r="E152" s="83">
        <v>16611.61</v>
      </c>
      <c r="F152" s="83">
        <v>17757.23</v>
      </c>
      <c r="G152" s="83">
        <v>17184.42</v>
      </c>
      <c r="H152" s="22">
        <v>11819.22</v>
      </c>
      <c r="I152" s="83">
        <v>11756.1</v>
      </c>
      <c r="J152" s="83">
        <v>11992.8</v>
      </c>
      <c r="K152" s="83">
        <v>10583.76</v>
      </c>
      <c r="L152" s="83">
        <v>11843.64</v>
      </c>
      <c r="M152" s="83">
        <v>13484.92</v>
      </c>
      <c r="N152" s="83">
        <v>13679.84</v>
      </c>
      <c r="O152" s="83">
        <v>11075</v>
      </c>
      <c r="P152" s="1">
        <f t="shared" si="8"/>
        <v>165541.95798</v>
      </c>
      <c r="Q152" s="19">
        <v>403.1</v>
      </c>
      <c r="R152" s="36">
        <v>9</v>
      </c>
      <c r="S152" s="11">
        <v>1</v>
      </c>
      <c r="T152" s="20">
        <v>60</v>
      </c>
      <c r="U152" s="23">
        <f t="shared" si="7"/>
        <v>16.47</v>
      </c>
      <c r="V152" s="33">
        <v>20.46</v>
      </c>
      <c r="W152" s="25"/>
      <c r="X152" s="33">
        <v>0</v>
      </c>
      <c r="Y152" s="34"/>
      <c r="Z152" s="76" t="s">
        <v>965</v>
      </c>
      <c r="AA152" s="83">
        <v>322.789236</v>
      </c>
      <c r="AB152" s="83">
        <v>0</v>
      </c>
      <c r="AC152" s="83">
        <v>0</v>
      </c>
    </row>
    <row r="153" spans="1:29" ht="15.75">
      <c r="A153" s="7">
        <v>150</v>
      </c>
      <c r="B153" s="94" t="s">
        <v>368</v>
      </c>
      <c r="C153" s="8">
        <v>21520</v>
      </c>
      <c r="D153" s="83">
        <v>9145.69502</v>
      </c>
      <c r="E153" s="83">
        <v>8557.49</v>
      </c>
      <c r="F153" s="83">
        <v>9147.67</v>
      </c>
      <c r="G153" s="83">
        <v>8852.58</v>
      </c>
      <c r="H153" s="22">
        <v>3802.98</v>
      </c>
      <c r="I153" s="83">
        <v>3392.7</v>
      </c>
      <c r="J153" s="83">
        <v>2382.78</v>
      </c>
      <c r="K153" s="83">
        <v>1688.72</v>
      </c>
      <c r="L153" s="83">
        <v>1702.08</v>
      </c>
      <c r="M153" s="83">
        <v>4359.12</v>
      </c>
      <c r="N153" s="83">
        <v>3738.92</v>
      </c>
      <c r="O153" s="83">
        <v>3242.76</v>
      </c>
      <c r="P153" s="1">
        <f t="shared" si="8"/>
        <v>60013.49502</v>
      </c>
      <c r="Q153" s="19">
        <v>175</v>
      </c>
      <c r="R153" s="36">
        <v>18</v>
      </c>
      <c r="S153" s="11">
        <v>1</v>
      </c>
      <c r="T153" s="20">
        <v>60</v>
      </c>
      <c r="U153" s="23">
        <f t="shared" si="7"/>
        <v>32.94</v>
      </c>
      <c r="V153" s="33">
        <v>29.76</v>
      </c>
      <c r="W153" s="25"/>
      <c r="X153" s="33">
        <v>0</v>
      </c>
      <c r="Y153" s="34"/>
      <c r="Z153" s="76" t="s">
        <v>966</v>
      </c>
      <c r="AA153" s="83">
        <v>469.51161599999995</v>
      </c>
      <c r="AB153" s="83">
        <v>0</v>
      </c>
      <c r="AC153" s="83">
        <v>0</v>
      </c>
    </row>
    <row r="154" spans="1:29" ht="15.75">
      <c r="A154" s="7">
        <v>151</v>
      </c>
      <c r="B154" s="94" t="s">
        <v>369</v>
      </c>
      <c r="C154" s="8">
        <v>21521</v>
      </c>
      <c r="D154" s="83">
        <v>7962.134487999999</v>
      </c>
      <c r="E154" s="83">
        <v>7450.05</v>
      </c>
      <c r="F154" s="83">
        <v>7963.85</v>
      </c>
      <c r="G154" s="83">
        <v>7706.95</v>
      </c>
      <c r="H154" s="22">
        <v>4229.04</v>
      </c>
      <c r="I154" s="83">
        <v>4260.6</v>
      </c>
      <c r="J154" s="83">
        <v>8331.84</v>
      </c>
      <c r="K154" s="83">
        <v>3327.28</v>
      </c>
      <c r="L154" s="83">
        <v>3280.05</v>
      </c>
      <c r="M154" s="83">
        <v>5528.64</v>
      </c>
      <c r="N154" s="83">
        <v>4784.4</v>
      </c>
      <c r="O154" s="83">
        <v>4075.6</v>
      </c>
      <c r="P154" s="1">
        <f t="shared" si="8"/>
        <v>68900.434488</v>
      </c>
      <c r="Q154" s="27">
        <v>115.9</v>
      </c>
      <c r="R154" s="36">
        <v>3</v>
      </c>
      <c r="S154" s="45">
        <v>1</v>
      </c>
      <c r="T154" s="28">
        <v>60</v>
      </c>
      <c r="U154" s="29">
        <f t="shared" si="7"/>
        <v>5.49</v>
      </c>
      <c r="V154" s="40"/>
      <c r="W154" s="46"/>
      <c r="X154" s="33">
        <v>0</v>
      </c>
      <c r="Y154" s="34"/>
      <c r="Z154" s="80" t="s">
        <v>967</v>
      </c>
      <c r="AA154" s="83">
        <v>0</v>
      </c>
      <c r="AB154" s="83">
        <v>0</v>
      </c>
      <c r="AC154" s="83">
        <v>0</v>
      </c>
    </row>
    <row r="155" spans="1:29" ht="15.75">
      <c r="A155" s="7">
        <v>152</v>
      </c>
      <c r="B155" s="94" t="s">
        <v>370</v>
      </c>
      <c r="C155" s="8">
        <v>21522</v>
      </c>
      <c r="D155" s="83">
        <v>4303.8564799999995</v>
      </c>
      <c r="E155" s="83">
        <v>4027.06</v>
      </c>
      <c r="F155" s="83">
        <v>4304.78</v>
      </c>
      <c r="G155" s="83">
        <v>4165.92</v>
      </c>
      <c r="H155" s="22">
        <v>6943.2</v>
      </c>
      <c r="I155" s="83">
        <v>4670.88</v>
      </c>
      <c r="J155" s="83">
        <v>3061.32</v>
      </c>
      <c r="K155" s="83">
        <v>1404.48</v>
      </c>
      <c r="L155" s="83">
        <v>1560.24</v>
      </c>
      <c r="M155" s="83">
        <v>5032.48</v>
      </c>
      <c r="N155" s="83">
        <v>4784.4</v>
      </c>
      <c r="O155" s="83">
        <v>1523.92</v>
      </c>
      <c r="P155" s="1">
        <f t="shared" si="8"/>
        <v>45782.53648</v>
      </c>
      <c r="Q155" s="19">
        <v>147.55</v>
      </c>
      <c r="R155" s="36">
        <v>9</v>
      </c>
      <c r="S155" s="11">
        <v>1</v>
      </c>
      <c r="T155" s="20">
        <v>60</v>
      </c>
      <c r="U155" s="23">
        <f t="shared" si="7"/>
        <v>16.47</v>
      </c>
      <c r="V155" s="33">
        <v>16.74</v>
      </c>
      <c r="W155" s="25"/>
      <c r="X155" s="33">
        <v>0</v>
      </c>
      <c r="Y155" s="34"/>
      <c r="Z155" s="76" t="s">
        <v>968</v>
      </c>
      <c r="AA155" s="83">
        <v>264.10028399999993</v>
      </c>
      <c r="AB155" s="83">
        <v>0</v>
      </c>
      <c r="AC155" s="83">
        <v>0</v>
      </c>
    </row>
    <row r="156" spans="1:29" ht="15.75">
      <c r="A156" s="7">
        <v>153</v>
      </c>
      <c r="B156" s="94" t="s">
        <v>371</v>
      </c>
      <c r="C156" s="8">
        <v>21523</v>
      </c>
      <c r="D156" s="83"/>
      <c r="E156" s="83"/>
      <c r="F156" s="83"/>
      <c r="G156" s="83"/>
      <c r="H156" s="22"/>
      <c r="I156" s="83"/>
      <c r="J156" s="83"/>
      <c r="K156" s="83"/>
      <c r="L156" s="83"/>
      <c r="M156" s="83"/>
      <c r="N156" s="83"/>
      <c r="O156" s="83"/>
      <c r="P156" s="1">
        <f t="shared" si="8"/>
        <v>0</v>
      </c>
      <c r="Q156" s="19">
        <v>165.6</v>
      </c>
      <c r="R156" s="36">
        <v>1</v>
      </c>
      <c r="S156" s="11">
        <v>1</v>
      </c>
      <c r="T156" s="20">
        <v>60</v>
      </c>
      <c r="U156" s="23">
        <f t="shared" si="7"/>
        <v>1.83</v>
      </c>
      <c r="V156" s="33">
        <v>1.86</v>
      </c>
      <c r="W156" s="25"/>
      <c r="X156" s="33">
        <v>0</v>
      </c>
      <c r="Y156" s="34"/>
      <c r="Z156" s="76" t="s">
        <v>969</v>
      </c>
      <c r="AA156" s="83">
        <v>29.354476</v>
      </c>
      <c r="AB156" s="83">
        <v>0</v>
      </c>
      <c r="AC156" s="83">
        <v>0</v>
      </c>
    </row>
    <row r="157" spans="1:29" ht="15.75">
      <c r="A157" s="7">
        <v>154</v>
      </c>
      <c r="B157" s="94" t="s">
        <v>372</v>
      </c>
      <c r="C157" s="8">
        <v>21524</v>
      </c>
      <c r="D157" s="83"/>
      <c r="E157" s="83"/>
      <c r="F157" s="83"/>
      <c r="G157" s="83"/>
      <c r="H157" s="22"/>
      <c r="I157" s="83"/>
      <c r="J157" s="83"/>
      <c r="K157" s="83"/>
      <c r="L157" s="83"/>
      <c r="M157" s="83"/>
      <c r="N157" s="83"/>
      <c r="O157" s="83"/>
      <c r="P157" s="1">
        <f t="shared" si="8"/>
        <v>0</v>
      </c>
      <c r="Q157" s="19">
        <v>1986.49</v>
      </c>
      <c r="R157" s="36">
        <v>92</v>
      </c>
      <c r="S157" s="11" t="s">
        <v>845</v>
      </c>
      <c r="T157" s="20">
        <v>220</v>
      </c>
      <c r="U157" s="23">
        <f t="shared" si="7"/>
        <v>617.32</v>
      </c>
      <c r="V157" s="33">
        <v>359.84</v>
      </c>
      <c r="W157" s="25"/>
      <c r="X157" s="33">
        <v>359.84</v>
      </c>
      <c r="Y157" s="34">
        <v>437.1</v>
      </c>
      <c r="Z157" s="76" t="s">
        <v>970</v>
      </c>
      <c r="AA157" s="83">
        <v>5677.0517439999985</v>
      </c>
      <c r="AB157" s="83">
        <v>5677.0517439999985</v>
      </c>
      <c r="AC157" s="83">
        <v>6895.96186</v>
      </c>
    </row>
    <row r="158" spans="1:29" ht="15.75">
      <c r="A158" s="7">
        <v>155</v>
      </c>
      <c r="B158" s="94" t="s">
        <v>373</v>
      </c>
      <c r="C158" s="8">
        <v>21525</v>
      </c>
      <c r="D158" s="83"/>
      <c r="E158" s="83"/>
      <c r="F158" s="83"/>
      <c r="G158" s="83"/>
      <c r="H158" s="22"/>
      <c r="I158" s="83"/>
      <c r="J158" s="83"/>
      <c r="K158" s="83"/>
      <c r="L158" s="83"/>
      <c r="M158" s="83"/>
      <c r="N158" s="83"/>
      <c r="O158" s="83"/>
      <c r="P158" s="1">
        <f t="shared" si="8"/>
        <v>0</v>
      </c>
      <c r="Q158" s="19">
        <v>9822.4</v>
      </c>
      <c r="R158" s="36">
        <v>480</v>
      </c>
      <c r="S158" s="11" t="s">
        <v>845</v>
      </c>
      <c r="T158" s="20">
        <v>220</v>
      </c>
      <c r="U158" s="23">
        <f t="shared" si="7"/>
        <v>3220.8</v>
      </c>
      <c r="V158" s="33">
        <v>1572.005</v>
      </c>
      <c r="W158" s="25"/>
      <c r="X158" s="33">
        <v>1572.005</v>
      </c>
      <c r="Y158" s="34">
        <v>876.23</v>
      </c>
      <c r="Z158" s="76" t="s">
        <v>971</v>
      </c>
      <c r="AA158" s="83">
        <v>24800.904082999994</v>
      </c>
      <c r="AB158" s="83">
        <v>24800.904082999994</v>
      </c>
      <c r="AC158" s="83">
        <v>13823.930217999998</v>
      </c>
    </row>
    <row r="159" spans="1:29" ht="15.75">
      <c r="A159" s="7">
        <v>156</v>
      </c>
      <c r="B159" s="94" t="s">
        <v>374</v>
      </c>
      <c r="C159" s="8">
        <v>21526</v>
      </c>
      <c r="D159" s="83"/>
      <c r="E159" s="83"/>
      <c r="F159" s="83"/>
      <c r="G159" s="83"/>
      <c r="H159" s="22"/>
      <c r="I159" s="83"/>
      <c r="J159" s="83"/>
      <c r="K159" s="83"/>
      <c r="L159" s="83"/>
      <c r="M159" s="83"/>
      <c r="N159" s="83"/>
      <c r="O159" s="83"/>
      <c r="P159" s="1">
        <f t="shared" si="8"/>
        <v>0</v>
      </c>
      <c r="Q159" s="19">
        <v>638.9</v>
      </c>
      <c r="R159" s="36">
        <v>26</v>
      </c>
      <c r="S159" s="11" t="s">
        <v>845</v>
      </c>
      <c r="T159" s="20">
        <v>370</v>
      </c>
      <c r="U159" s="23">
        <f t="shared" si="7"/>
        <v>293.41</v>
      </c>
      <c r="V159" s="33">
        <v>155.195</v>
      </c>
      <c r="W159" s="25"/>
      <c r="X159" s="33">
        <v>155.195</v>
      </c>
      <c r="Y159" s="34"/>
      <c r="Z159" s="76" t="s">
        <v>972</v>
      </c>
      <c r="AA159" s="83">
        <v>2448.4494369999998</v>
      </c>
      <c r="AB159" s="83">
        <v>2448.4494369999998</v>
      </c>
      <c r="AC159" s="83">
        <v>0</v>
      </c>
    </row>
    <row r="160" spans="1:29" ht="15.75">
      <c r="A160" s="7">
        <v>157</v>
      </c>
      <c r="B160" s="94" t="s">
        <v>375</v>
      </c>
      <c r="C160" s="8">
        <v>12033</v>
      </c>
      <c r="D160" s="83">
        <v>410.8226639999999</v>
      </c>
      <c r="E160" s="83">
        <v>384.31</v>
      </c>
      <c r="F160" s="83">
        <v>410.82</v>
      </c>
      <c r="G160" s="83">
        <v>397.57</v>
      </c>
      <c r="H160" s="22">
        <v>410.82</v>
      </c>
      <c r="I160" s="83">
        <v>397.57</v>
      </c>
      <c r="J160" s="83">
        <v>435.41</v>
      </c>
      <c r="K160" s="83">
        <v>435.41</v>
      </c>
      <c r="L160" s="83">
        <v>446.63</v>
      </c>
      <c r="M160" s="83">
        <v>0</v>
      </c>
      <c r="N160" s="83">
        <v>0</v>
      </c>
      <c r="O160" s="83">
        <v>0</v>
      </c>
      <c r="P160" s="1">
        <f t="shared" si="8"/>
        <v>3729.3626639999998</v>
      </c>
      <c r="Q160" s="19">
        <v>10617.8</v>
      </c>
      <c r="R160" s="36">
        <v>488</v>
      </c>
      <c r="S160" s="11" t="s">
        <v>845</v>
      </c>
      <c r="T160" s="20">
        <v>220</v>
      </c>
      <c r="U160" s="23">
        <f t="shared" si="7"/>
        <v>3274.48</v>
      </c>
      <c r="V160" s="33">
        <v>2452.805</v>
      </c>
      <c r="W160" s="25"/>
      <c r="X160" s="33">
        <v>2452.805</v>
      </c>
      <c r="Y160" s="34">
        <v>1303.44</v>
      </c>
      <c r="Z160" s="76" t="s">
        <v>973</v>
      </c>
      <c r="AA160" s="83">
        <v>38696.923362999994</v>
      </c>
      <c r="AB160" s="83">
        <v>38696.923362999994</v>
      </c>
      <c r="AC160" s="83">
        <v>20563.861503999997</v>
      </c>
    </row>
    <row r="161" spans="1:29" ht="15.75">
      <c r="A161" s="7">
        <v>158</v>
      </c>
      <c r="B161" s="94" t="s">
        <v>376</v>
      </c>
      <c r="C161" s="8">
        <v>12450</v>
      </c>
      <c r="D161" s="83">
        <v>28023.911473599997</v>
      </c>
      <c r="E161" s="83">
        <v>26078.72</v>
      </c>
      <c r="F161" s="83">
        <v>28177.01</v>
      </c>
      <c r="G161" s="83">
        <v>25396.69</v>
      </c>
      <c r="H161" s="22">
        <v>28246.01</v>
      </c>
      <c r="I161" s="83">
        <v>27334.85</v>
      </c>
      <c r="J161" s="83">
        <v>30920.33</v>
      </c>
      <c r="K161" s="83">
        <v>29679.07</v>
      </c>
      <c r="L161" s="83">
        <v>28162.8</v>
      </c>
      <c r="M161" s="83">
        <v>31707.52</v>
      </c>
      <c r="N161" s="83">
        <v>28995.81</v>
      </c>
      <c r="O161" s="83">
        <v>31672.53</v>
      </c>
      <c r="P161" s="1">
        <f t="shared" si="8"/>
        <v>344395.25147360004</v>
      </c>
      <c r="Q161" s="19">
        <v>1964.72</v>
      </c>
      <c r="R161" s="36">
        <v>90</v>
      </c>
      <c r="S161" s="11" t="s">
        <v>845</v>
      </c>
      <c r="T161" s="20">
        <v>220</v>
      </c>
      <c r="U161" s="23">
        <f t="shared" si="7"/>
        <v>603.9</v>
      </c>
      <c r="V161" s="33">
        <v>342.28</v>
      </c>
      <c r="W161" s="25"/>
      <c r="X161" s="33">
        <v>342.28</v>
      </c>
      <c r="Y161" s="34">
        <v>427.8</v>
      </c>
      <c r="Z161" s="76" t="s">
        <v>974</v>
      </c>
      <c r="AA161" s="83">
        <v>5400.014647999999</v>
      </c>
      <c r="AB161" s="83">
        <v>5400.014647999999</v>
      </c>
      <c r="AC161" s="83">
        <v>6749.229479999999</v>
      </c>
    </row>
    <row r="162" spans="1:29" ht="15.75">
      <c r="A162" s="7">
        <v>159</v>
      </c>
      <c r="B162" s="94" t="s">
        <v>377</v>
      </c>
      <c r="C162" s="8">
        <v>12608</v>
      </c>
      <c r="D162" s="83">
        <v>11520.136426399997</v>
      </c>
      <c r="E162" s="83">
        <v>10838.52</v>
      </c>
      <c r="F162" s="83">
        <v>10712.31</v>
      </c>
      <c r="G162" s="83">
        <v>11371.22</v>
      </c>
      <c r="H162" s="22">
        <v>10605.58</v>
      </c>
      <c r="I162" s="83">
        <v>10617.65</v>
      </c>
      <c r="J162" s="83">
        <v>11788.02</v>
      </c>
      <c r="K162" s="83">
        <v>10734.63</v>
      </c>
      <c r="L162" s="83">
        <v>11520.34</v>
      </c>
      <c r="M162" s="83">
        <v>13505.38</v>
      </c>
      <c r="N162" s="83">
        <v>12016.6</v>
      </c>
      <c r="O162" s="83">
        <v>13128.83</v>
      </c>
      <c r="P162" s="1">
        <f t="shared" si="8"/>
        <v>138359.2164264</v>
      </c>
      <c r="Q162" s="19">
        <v>954.6</v>
      </c>
      <c r="R162" s="36">
        <v>50</v>
      </c>
      <c r="S162" s="11" t="s">
        <v>845</v>
      </c>
      <c r="T162" s="20">
        <v>220</v>
      </c>
      <c r="U162" s="23">
        <f t="shared" si="7"/>
        <v>335.5</v>
      </c>
      <c r="V162" s="33">
        <v>91.005</v>
      </c>
      <c r="W162" s="25"/>
      <c r="X162" s="33">
        <v>91.005</v>
      </c>
      <c r="Y162" s="34">
        <v>241.8</v>
      </c>
      <c r="Z162" s="76" t="s">
        <v>975</v>
      </c>
      <c r="AA162" s="83">
        <v>1435.7494829999996</v>
      </c>
      <c r="AB162" s="83">
        <v>1435.7494829999996</v>
      </c>
      <c r="AC162" s="83">
        <v>3814.79188</v>
      </c>
    </row>
    <row r="163" spans="1:29" ht="15.75">
      <c r="A163" s="7">
        <v>160</v>
      </c>
      <c r="B163" s="94" t="s">
        <v>378</v>
      </c>
      <c r="C163" s="8">
        <v>12609</v>
      </c>
      <c r="D163" s="83">
        <v>9982.612096800001</v>
      </c>
      <c r="E163" s="83">
        <v>8030.29</v>
      </c>
      <c r="F163" s="83">
        <v>8503.59</v>
      </c>
      <c r="G163" s="83">
        <v>8452.94</v>
      </c>
      <c r="H163" s="22">
        <v>8428.02</v>
      </c>
      <c r="I163" s="83">
        <v>7525.44</v>
      </c>
      <c r="J163" s="83">
        <v>8477.34</v>
      </c>
      <c r="K163" s="83">
        <v>8560.95</v>
      </c>
      <c r="L163" s="83">
        <v>7887</v>
      </c>
      <c r="M163" s="83">
        <v>9446.68</v>
      </c>
      <c r="N163" s="83">
        <v>8702.29</v>
      </c>
      <c r="O163" s="83">
        <v>9485.88</v>
      </c>
      <c r="P163" s="1">
        <f t="shared" si="8"/>
        <v>103483.03209680002</v>
      </c>
      <c r="Q163" s="19">
        <v>952.5</v>
      </c>
      <c r="R163" s="36">
        <v>46</v>
      </c>
      <c r="S163" s="11" t="s">
        <v>845</v>
      </c>
      <c r="T163" s="20">
        <v>220</v>
      </c>
      <c r="U163" s="23">
        <f t="shared" si="7"/>
        <v>308.66</v>
      </c>
      <c r="V163" s="33">
        <v>209.365</v>
      </c>
      <c r="W163" s="25"/>
      <c r="X163" s="33">
        <v>209.365</v>
      </c>
      <c r="Y163" s="34">
        <v>115.62</v>
      </c>
      <c r="Z163" s="76" t="s">
        <v>976</v>
      </c>
      <c r="AA163" s="83">
        <v>3303.0678589999998</v>
      </c>
      <c r="AB163" s="83">
        <v>3303.0678589999998</v>
      </c>
      <c r="AC163" s="83">
        <v>1824.100492</v>
      </c>
    </row>
    <row r="164" spans="1:29" ht="15.75">
      <c r="A164" s="7">
        <v>161</v>
      </c>
      <c r="B164" s="94" t="s">
        <v>379</v>
      </c>
      <c r="C164" s="8">
        <v>12610</v>
      </c>
      <c r="D164" s="83">
        <v>11584.063209599997</v>
      </c>
      <c r="E164" s="83">
        <v>10712.31</v>
      </c>
      <c r="F164" s="83">
        <v>10854.3</v>
      </c>
      <c r="G164" s="83">
        <v>10577.34</v>
      </c>
      <c r="H164" s="22">
        <v>10973.49</v>
      </c>
      <c r="I164" s="83">
        <v>10896.26</v>
      </c>
      <c r="J164" s="83">
        <v>11933.19</v>
      </c>
      <c r="K164" s="83">
        <v>10126.96</v>
      </c>
      <c r="L164" s="83">
        <v>10067</v>
      </c>
      <c r="M164" s="83">
        <v>11715.3</v>
      </c>
      <c r="N164" s="83">
        <v>10545.54</v>
      </c>
      <c r="O164" s="83">
        <v>11692.36</v>
      </c>
      <c r="P164" s="1">
        <f t="shared" si="8"/>
        <v>131678.11320959998</v>
      </c>
      <c r="Q164" s="19">
        <v>2571.46</v>
      </c>
      <c r="R164" s="36">
        <v>128</v>
      </c>
      <c r="S164" s="11" t="s">
        <v>845</v>
      </c>
      <c r="T164" s="20">
        <v>220</v>
      </c>
      <c r="U164" s="23">
        <f t="shared" si="7"/>
        <v>858.88</v>
      </c>
      <c r="V164" s="33">
        <v>497</v>
      </c>
      <c r="W164" s="25"/>
      <c r="X164" s="33">
        <v>497</v>
      </c>
      <c r="Y164" s="34">
        <v>609.15</v>
      </c>
      <c r="Z164" s="76" t="s">
        <v>977</v>
      </c>
      <c r="AA164" s="83">
        <v>7840.970199999999</v>
      </c>
      <c r="AB164" s="83">
        <v>7840.970199999999</v>
      </c>
      <c r="AC164" s="83">
        <v>9610.315889999998</v>
      </c>
    </row>
    <row r="165" spans="1:29" ht="15.75">
      <c r="A165" s="7">
        <v>162</v>
      </c>
      <c r="B165" s="94" t="s">
        <v>380</v>
      </c>
      <c r="C165" s="8">
        <v>12751</v>
      </c>
      <c r="D165" s="83">
        <v>29451.583337399996</v>
      </c>
      <c r="E165" s="83">
        <v>27551.48</v>
      </c>
      <c r="F165" s="83">
        <v>29451.58</v>
      </c>
      <c r="G165" s="83">
        <v>28501.53</v>
      </c>
      <c r="H165" s="22">
        <v>29451.58</v>
      </c>
      <c r="I165" s="83">
        <v>28501.53</v>
      </c>
      <c r="J165" s="83">
        <v>31213.83</v>
      </c>
      <c r="K165" s="83">
        <v>31213.83</v>
      </c>
      <c r="L165" s="83">
        <v>32018.92</v>
      </c>
      <c r="M165" s="83">
        <v>29881.99</v>
      </c>
      <c r="N165" s="83">
        <v>27400.69</v>
      </c>
      <c r="O165" s="83">
        <v>31208.46</v>
      </c>
      <c r="P165" s="1">
        <f t="shared" si="8"/>
        <v>355847.0033374</v>
      </c>
      <c r="Q165" s="19">
        <v>2554.4</v>
      </c>
      <c r="R165" s="36">
        <v>113</v>
      </c>
      <c r="S165" s="11" t="s">
        <v>845</v>
      </c>
      <c r="T165" s="20">
        <v>220</v>
      </c>
      <c r="U165" s="23">
        <f t="shared" si="7"/>
        <v>758.23</v>
      </c>
      <c r="V165" s="33">
        <v>327.33</v>
      </c>
      <c r="W165" s="25"/>
      <c r="X165" s="33">
        <v>327.33</v>
      </c>
      <c r="Y165" s="34">
        <v>205.746</v>
      </c>
      <c r="Z165" s="76" t="s">
        <v>978</v>
      </c>
      <c r="AA165" s="83">
        <v>5164.154477999999</v>
      </c>
      <c r="AB165" s="83">
        <v>5164.154477999999</v>
      </c>
      <c r="AC165" s="83">
        <v>3245.9823436</v>
      </c>
    </row>
    <row r="166" spans="1:29" ht="15.75">
      <c r="A166" s="7">
        <v>163</v>
      </c>
      <c r="B166" s="94" t="s">
        <v>381</v>
      </c>
      <c r="C166" s="8">
        <v>21176</v>
      </c>
      <c r="D166" s="83">
        <v>146.72238000000002</v>
      </c>
      <c r="E166" s="83">
        <v>137.26</v>
      </c>
      <c r="F166" s="83">
        <v>146.72</v>
      </c>
      <c r="G166" s="83">
        <v>141.99</v>
      </c>
      <c r="H166" s="22">
        <v>146.72</v>
      </c>
      <c r="I166" s="83">
        <v>141.99</v>
      </c>
      <c r="J166" s="83">
        <v>155.5</v>
      </c>
      <c r="K166" s="83">
        <v>155.5</v>
      </c>
      <c r="L166" s="83">
        <v>159.51</v>
      </c>
      <c r="M166" s="83">
        <v>164.83</v>
      </c>
      <c r="N166" s="83">
        <v>159.51</v>
      </c>
      <c r="O166" s="83">
        <v>164.83</v>
      </c>
      <c r="P166" s="1">
        <f t="shared" si="8"/>
        <v>1821.0823799999998</v>
      </c>
      <c r="Q166" s="19">
        <v>2065.65</v>
      </c>
      <c r="R166" s="36">
        <v>93</v>
      </c>
      <c r="S166" s="11" t="s">
        <v>845</v>
      </c>
      <c r="T166" s="20">
        <v>220</v>
      </c>
      <c r="U166" s="23">
        <f t="shared" si="7"/>
        <v>624.03</v>
      </c>
      <c r="V166" s="33">
        <v>288.665</v>
      </c>
      <c r="W166" s="25"/>
      <c r="X166" s="33">
        <v>288.665</v>
      </c>
      <c r="Y166" s="34">
        <v>161.836</v>
      </c>
      <c r="Z166" s="76" t="s">
        <v>979</v>
      </c>
      <c r="AA166" s="83">
        <v>4554.152239</v>
      </c>
      <c r="AB166" s="83">
        <v>4554.152239</v>
      </c>
      <c r="AC166" s="83">
        <v>2553.2218375999996</v>
      </c>
    </row>
    <row r="167" spans="1:29" ht="15.75">
      <c r="A167" s="7">
        <v>164</v>
      </c>
      <c r="B167" s="94" t="s">
        <v>382</v>
      </c>
      <c r="C167" s="8">
        <v>21179</v>
      </c>
      <c r="D167" s="83">
        <v>117.37</v>
      </c>
      <c r="E167" s="83">
        <v>109.81</v>
      </c>
      <c r="F167" s="83">
        <v>117.37</v>
      </c>
      <c r="G167" s="83">
        <v>113.59</v>
      </c>
      <c r="H167" s="22">
        <v>117.37</v>
      </c>
      <c r="I167" s="83">
        <v>113.59</v>
      </c>
      <c r="J167" s="83">
        <v>124.4</v>
      </c>
      <c r="K167" s="83">
        <v>124.4</v>
      </c>
      <c r="L167" s="83">
        <v>127.61</v>
      </c>
      <c r="M167" s="83">
        <v>131.87</v>
      </c>
      <c r="N167" s="83">
        <v>127.61</v>
      </c>
      <c r="O167" s="83">
        <v>131.87</v>
      </c>
      <c r="P167" s="1">
        <f t="shared" si="8"/>
        <v>1456.8600000000001</v>
      </c>
      <c r="Q167" s="19">
        <v>2007.79</v>
      </c>
      <c r="R167" s="36">
        <v>82</v>
      </c>
      <c r="S167" s="11" t="s">
        <v>845</v>
      </c>
      <c r="T167" s="20">
        <v>220</v>
      </c>
      <c r="U167" s="23">
        <f t="shared" si="7"/>
        <v>550.22</v>
      </c>
      <c r="V167" s="33">
        <v>319.15</v>
      </c>
      <c r="W167" s="25"/>
      <c r="X167" s="33">
        <v>319.15</v>
      </c>
      <c r="Y167" s="34">
        <v>195.594</v>
      </c>
      <c r="Z167" s="76" t="s">
        <v>980</v>
      </c>
      <c r="AA167" s="83">
        <v>5035.111889999999</v>
      </c>
      <c r="AB167" s="83">
        <v>5035.111889999999</v>
      </c>
      <c r="AC167" s="83">
        <v>3085.8083003999996</v>
      </c>
    </row>
    <row r="168" spans="1:29" ht="15.75">
      <c r="A168" s="7">
        <v>165</v>
      </c>
      <c r="B168" s="94" t="s">
        <v>383</v>
      </c>
      <c r="C168" s="8">
        <v>21184</v>
      </c>
      <c r="D168" s="83">
        <v>117.36790399999998</v>
      </c>
      <c r="E168" s="83">
        <v>109.81</v>
      </c>
      <c r="F168" s="83">
        <v>117.37</v>
      </c>
      <c r="G168" s="83">
        <v>113.59</v>
      </c>
      <c r="H168" s="22">
        <v>117.37</v>
      </c>
      <c r="I168" s="83">
        <v>113.59</v>
      </c>
      <c r="J168" s="83">
        <v>124.4</v>
      </c>
      <c r="K168" s="83">
        <v>124.4</v>
      </c>
      <c r="L168" s="83">
        <v>127.61</v>
      </c>
      <c r="M168" s="83">
        <v>131.87</v>
      </c>
      <c r="N168" s="83">
        <v>127.61</v>
      </c>
      <c r="O168" s="83">
        <v>131.87</v>
      </c>
      <c r="P168" s="1">
        <f t="shared" si="8"/>
        <v>1456.857904</v>
      </c>
      <c r="Q168" s="19">
        <v>1969.56</v>
      </c>
      <c r="R168" s="44">
        <v>103</v>
      </c>
      <c r="S168" s="11" t="s">
        <v>845</v>
      </c>
      <c r="T168" s="20">
        <v>220</v>
      </c>
      <c r="U168" s="29">
        <f t="shared" si="7"/>
        <v>691.13</v>
      </c>
      <c r="V168" s="33">
        <v>199.48</v>
      </c>
      <c r="W168" s="25"/>
      <c r="X168" s="33">
        <v>199.48</v>
      </c>
      <c r="Y168" s="34">
        <v>145.86</v>
      </c>
      <c r="Z168" s="76" t="s">
        <v>981</v>
      </c>
      <c r="AA168" s="83">
        <v>3147.1161679999996</v>
      </c>
      <c r="AB168" s="83">
        <v>3147.1161679999996</v>
      </c>
      <c r="AC168" s="83">
        <v>2301.1848760000003</v>
      </c>
    </row>
    <row r="169" spans="1:29" ht="15.75">
      <c r="A169" s="7">
        <v>166</v>
      </c>
      <c r="B169" s="94" t="s">
        <v>384</v>
      </c>
      <c r="C169" s="8">
        <v>21186</v>
      </c>
      <c r="D169" s="83">
        <v>29.35</v>
      </c>
      <c r="E169" s="83">
        <v>27.45</v>
      </c>
      <c r="F169" s="83">
        <v>29.35</v>
      </c>
      <c r="G169" s="83">
        <v>28.4</v>
      </c>
      <c r="H169" s="22">
        <v>29.35</v>
      </c>
      <c r="I169" s="83">
        <v>28.4</v>
      </c>
      <c r="J169" s="83">
        <v>93.3</v>
      </c>
      <c r="K169" s="83">
        <v>31.1</v>
      </c>
      <c r="L169" s="83">
        <v>31.91</v>
      </c>
      <c r="M169" s="83">
        <v>32.97</v>
      </c>
      <c r="N169" s="83">
        <v>31.91</v>
      </c>
      <c r="O169" s="83">
        <v>32.97</v>
      </c>
      <c r="P169" s="1">
        <f t="shared" si="8"/>
        <v>426.46000000000004</v>
      </c>
      <c r="Q169" s="27">
        <v>0</v>
      </c>
      <c r="R169" s="44">
        <v>2</v>
      </c>
      <c r="S169" s="45">
        <v>1</v>
      </c>
      <c r="T169" s="28">
        <v>370</v>
      </c>
      <c r="U169" s="29">
        <f t="shared" si="7"/>
        <v>22.57</v>
      </c>
      <c r="V169" s="40"/>
      <c r="W169" s="46"/>
      <c r="X169" s="40"/>
      <c r="Y169" s="31"/>
      <c r="Z169" s="80" t="s">
        <v>982</v>
      </c>
      <c r="AA169" s="83">
        <v>0</v>
      </c>
      <c r="AB169" s="83">
        <v>0</v>
      </c>
      <c r="AC169" s="83">
        <v>0</v>
      </c>
    </row>
    <row r="170" spans="1:29" ht="15.75">
      <c r="A170" s="7">
        <v>167</v>
      </c>
      <c r="B170" s="94" t="s">
        <v>385</v>
      </c>
      <c r="C170" s="8">
        <v>21188</v>
      </c>
      <c r="D170" s="83">
        <v>176.06685599999997</v>
      </c>
      <c r="E170" s="83">
        <v>164.7</v>
      </c>
      <c r="F170" s="83">
        <v>176.07</v>
      </c>
      <c r="G170" s="83">
        <v>170.39</v>
      </c>
      <c r="H170" s="22">
        <v>176.07</v>
      </c>
      <c r="I170" s="83">
        <v>170.39</v>
      </c>
      <c r="J170" s="83">
        <v>186.61</v>
      </c>
      <c r="K170" s="83">
        <v>186.61</v>
      </c>
      <c r="L170" s="83">
        <v>191.42</v>
      </c>
      <c r="M170" s="83">
        <v>197.79</v>
      </c>
      <c r="N170" s="83">
        <v>191.42</v>
      </c>
      <c r="O170" s="83">
        <v>197.79</v>
      </c>
      <c r="P170" s="1">
        <f t="shared" si="8"/>
        <v>2185.326856</v>
      </c>
      <c r="Q170" s="19">
        <v>91.4</v>
      </c>
      <c r="R170" s="36">
        <v>2</v>
      </c>
      <c r="S170" s="11">
        <v>1</v>
      </c>
      <c r="T170" s="20">
        <v>60</v>
      </c>
      <c r="U170" s="23">
        <f t="shared" si="7"/>
        <v>3.66</v>
      </c>
      <c r="V170" s="40">
        <v>5.58</v>
      </c>
      <c r="W170" s="25"/>
      <c r="X170" s="33">
        <v>0</v>
      </c>
      <c r="Y170" s="34"/>
      <c r="Z170" s="76" t="s">
        <v>983</v>
      </c>
      <c r="AA170" s="83">
        <v>88.03342799999999</v>
      </c>
      <c r="AB170" s="83">
        <v>0</v>
      </c>
      <c r="AC170" s="83">
        <v>0</v>
      </c>
    </row>
    <row r="171" spans="1:29" ht="15.75">
      <c r="A171" s="7">
        <v>168</v>
      </c>
      <c r="B171" s="94" t="s">
        <v>386</v>
      </c>
      <c r="C171" s="8">
        <v>21173</v>
      </c>
      <c r="D171" s="83">
        <v>293.44476000000003</v>
      </c>
      <c r="E171" s="83">
        <v>274.52</v>
      </c>
      <c r="F171" s="83">
        <v>293.44</v>
      </c>
      <c r="G171" s="83">
        <v>283.98</v>
      </c>
      <c r="H171" s="22">
        <v>293.44</v>
      </c>
      <c r="I171" s="83">
        <v>283.98</v>
      </c>
      <c r="J171" s="83">
        <v>311</v>
      </c>
      <c r="K171" s="83">
        <v>311</v>
      </c>
      <c r="L171" s="83">
        <v>319.02</v>
      </c>
      <c r="M171" s="83">
        <v>329.66</v>
      </c>
      <c r="N171" s="83">
        <v>319.02</v>
      </c>
      <c r="O171" s="83">
        <v>329.66</v>
      </c>
      <c r="P171" s="1">
        <f t="shared" si="8"/>
        <v>3642.1647599999997</v>
      </c>
      <c r="Q171" s="19">
        <v>323.78</v>
      </c>
      <c r="R171" s="36">
        <v>26</v>
      </c>
      <c r="S171" s="11">
        <v>1</v>
      </c>
      <c r="T171" s="20">
        <v>60</v>
      </c>
      <c r="U171" s="23">
        <f t="shared" si="7"/>
        <v>47.58</v>
      </c>
      <c r="V171" s="33">
        <v>46.5</v>
      </c>
      <c r="W171" s="25"/>
      <c r="X171" s="33">
        <v>0</v>
      </c>
      <c r="Y171" s="34"/>
      <c r="Z171" s="76" t="s">
        <v>984</v>
      </c>
      <c r="AA171" s="83">
        <v>733.6218999999999</v>
      </c>
      <c r="AB171" s="83">
        <v>0</v>
      </c>
      <c r="AC171" s="83">
        <v>0</v>
      </c>
    </row>
    <row r="172" spans="1:29" ht="15.75">
      <c r="A172" s="7">
        <v>169</v>
      </c>
      <c r="B172" s="94" t="s">
        <v>387</v>
      </c>
      <c r="C172" s="8">
        <v>21833</v>
      </c>
      <c r="D172" s="83">
        <v>322.789236</v>
      </c>
      <c r="E172" s="83">
        <v>301.96</v>
      </c>
      <c r="F172" s="83">
        <v>322.79</v>
      </c>
      <c r="G172" s="83">
        <v>312.38</v>
      </c>
      <c r="H172" s="22">
        <v>322.79</v>
      </c>
      <c r="I172" s="83">
        <v>255.58</v>
      </c>
      <c r="J172" s="83">
        <v>279.91</v>
      </c>
      <c r="K172" s="83">
        <v>279.91</v>
      </c>
      <c r="L172" s="83">
        <v>255.22</v>
      </c>
      <c r="M172" s="83">
        <v>263.73</v>
      </c>
      <c r="N172" s="83">
        <v>255.22</v>
      </c>
      <c r="O172" s="83">
        <v>263.73</v>
      </c>
      <c r="P172" s="1">
        <f t="shared" si="8"/>
        <v>3436.0092359999994</v>
      </c>
      <c r="Q172" s="27">
        <v>248</v>
      </c>
      <c r="R172" s="44">
        <v>1</v>
      </c>
      <c r="S172" s="45">
        <v>1</v>
      </c>
      <c r="T172" s="28">
        <v>60</v>
      </c>
      <c r="U172" s="29">
        <f t="shared" si="7"/>
        <v>1.83</v>
      </c>
      <c r="V172" s="40">
        <v>9.3</v>
      </c>
      <c r="W172" s="46"/>
      <c r="X172" s="40">
        <v>0</v>
      </c>
      <c r="Y172" s="31"/>
      <c r="Z172" s="80" t="s">
        <v>985</v>
      </c>
      <c r="AA172" s="83">
        <v>146.72238000000002</v>
      </c>
      <c r="AB172" s="83">
        <v>0</v>
      </c>
      <c r="AC172" s="83">
        <v>0</v>
      </c>
    </row>
    <row r="173" spans="1:29" ht="15.75">
      <c r="A173" s="7">
        <v>170</v>
      </c>
      <c r="B173" s="94" t="s">
        <v>388</v>
      </c>
      <c r="C173" s="8">
        <v>21174</v>
      </c>
      <c r="D173" s="83">
        <v>469.51161599999995</v>
      </c>
      <c r="E173" s="83">
        <v>439.22</v>
      </c>
      <c r="F173" s="83">
        <v>469.51</v>
      </c>
      <c r="G173" s="83">
        <v>454.37</v>
      </c>
      <c r="H173" s="22">
        <v>469.51</v>
      </c>
      <c r="I173" s="83">
        <v>454.37</v>
      </c>
      <c r="J173" s="83">
        <v>497.61</v>
      </c>
      <c r="K173" s="83">
        <v>497.61</v>
      </c>
      <c r="L173" s="83">
        <v>510.44</v>
      </c>
      <c r="M173" s="83">
        <v>527.46</v>
      </c>
      <c r="N173" s="83">
        <v>510.44</v>
      </c>
      <c r="O173" s="83">
        <v>527.46</v>
      </c>
      <c r="P173" s="1">
        <f t="shared" si="8"/>
        <v>5827.511616</v>
      </c>
      <c r="Q173" s="27">
        <v>98.5</v>
      </c>
      <c r="R173" s="44">
        <v>0</v>
      </c>
      <c r="S173" s="45">
        <v>1</v>
      </c>
      <c r="T173" s="28">
        <v>60</v>
      </c>
      <c r="U173" s="29">
        <f t="shared" si="7"/>
        <v>0</v>
      </c>
      <c r="V173" s="40">
        <v>5.58</v>
      </c>
      <c r="W173" s="46"/>
      <c r="X173" s="40">
        <v>0</v>
      </c>
      <c r="Y173" s="31"/>
      <c r="Z173" s="80" t="s">
        <v>986</v>
      </c>
      <c r="AA173" s="83">
        <v>88.03342799999999</v>
      </c>
      <c r="AB173" s="83">
        <v>0</v>
      </c>
      <c r="AC173" s="83">
        <v>0</v>
      </c>
    </row>
    <row r="174" spans="1:29" ht="15.75">
      <c r="A174" s="7">
        <v>171</v>
      </c>
      <c r="B174" s="94" t="s">
        <v>389</v>
      </c>
      <c r="C174" s="8">
        <v>11712</v>
      </c>
      <c r="D174" s="83"/>
      <c r="E174" s="83"/>
      <c r="F174" s="83"/>
      <c r="G174" s="83"/>
      <c r="H174" s="22"/>
      <c r="I174" s="83"/>
      <c r="J174" s="83"/>
      <c r="K174" s="83"/>
      <c r="L174" s="83"/>
      <c r="M174" s="83"/>
      <c r="N174" s="83"/>
      <c r="O174" s="83"/>
      <c r="P174" s="1">
        <f t="shared" si="8"/>
        <v>0</v>
      </c>
      <c r="Q174" s="27">
        <v>187.2</v>
      </c>
      <c r="R174" s="44">
        <v>0</v>
      </c>
      <c r="S174" s="45">
        <v>1</v>
      </c>
      <c r="T174" s="28">
        <v>120</v>
      </c>
      <c r="U174" s="29">
        <f t="shared" si="7"/>
        <v>0</v>
      </c>
      <c r="V174" s="40"/>
      <c r="W174" s="46"/>
      <c r="X174" s="40"/>
      <c r="Y174" s="31"/>
      <c r="Z174" s="80" t="s">
        <v>987</v>
      </c>
      <c r="AA174" s="83">
        <v>0</v>
      </c>
      <c r="AB174" s="83">
        <v>0</v>
      </c>
      <c r="AC174" s="83">
        <v>0</v>
      </c>
    </row>
    <row r="175" spans="1:29" ht="15.75">
      <c r="A175" s="7">
        <v>172</v>
      </c>
      <c r="B175" s="94" t="s">
        <v>390</v>
      </c>
      <c r="C175" s="8">
        <v>11706</v>
      </c>
      <c r="D175" s="83"/>
      <c r="E175" s="83"/>
      <c r="F175" s="83"/>
      <c r="G175" s="83"/>
      <c r="H175" s="22"/>
      <c r="I175" s="83"/>
      <c r="J175" s="83"/>
      <c r="K175" s="83"/>
      <c r="L175" s="83"/>
      <c r="M175" s="83"/>
      <c r="N175" s="83"/>
      <c r="O175" s="83"/>
      <c r="P175" s="1">
        <f t="shared" si="8"/>
        <v>0</v>
      </c>
      <c r="Q175" s="19">
        <v>104.02</v>
      </c>
      <c r="R175" s="36">
        <v>7</v>
      </c>
      <c r="S175" s="11">
        <v>1</v>
      </c>
      <c r="T175" s="20">
        <v>60</v>
      </c>
      <c r="U175" s="23">
        <f t="shared" si="7"/>
        <v>12.81</v>
      </c>
      <c r="V175" s="33">
        <v>13.02</v>
      </c>
      <c r="W175" s="25"/>
      <c r="X175" s="33">
        <v>0</v>
      </c>
      <c r="Y175" s="34"/>
      <c r="Z175" s="76" t="s">
        <v>988</v>
      </c>
      <c r="AA175" s="83">
        <v>205.41133199999996</v>
      </c>
      <c r="AB175" s="83">
        <v>0</v>
      </c>
      <c r="AC175" s="83">
        <v>0</v>
      </c>
    </row>
    <row r="176" spans="1:29" ht="15.75">
      <c r="A176" s="7">
        <v>173</v>
      </c>
      <c r="B176" s="94" t="s">
        <v>391</v>
      </c>
      <c r="C176" s="8">
        <v>21196</v>
      </c>
      <c r="D176" s="83">
        <v>1093.0817309999998</v>
      </c>
      <c r="E176" s="83">
        <v>930.82</v>
      </c>
      <c r="F176" s="83">
        <v>851.94</v>
      </c>
      <c r="G176" s="83">
        <v>873.55</v>
      </c>
      <c r="H176" s="22">
        <v>372.8</v>
      </c>
      <c r="I176" s="83">
        <v>15.78</v>
      </c>
      <c r="J176" s="83">
        <v>746.93</v>
      </c>
      <c r="K176" s="83">
        <v>746.93</v>
      </c>
      <c r="L176" s="83">
        <v>766.19</v>
      </c>
      <c r="M176" s="83">
        <v>791.73</v>
      </c>
      <c r="N176" s="83">
        <v>766.19</v>
      </c>
      <c r="O176" s="83">
        <v>791.73</v>
      </c>
      <c r="P176" s="1">
        <f t="shared" si="8"/>
        <v>8747.671731</v>
      </c>
      <c r="Q176" s="19">
        <v>214.4</v>
      </c>
      <c r="R176" s="36">
        <v>5</v>
      </c>
      <c r="S176" s="11">
        <v>1</v>
      </c>
      <c r="T176" s="20">
        <v>120</v>
      </c>
      <c r="U176" s="23">
        <f t="shared" si="7"/>
        <v>18.3</v>
      </c>
      <c r="V176" s="33">
        <v>7.56</v>
      </c>
      <c r="W176" s="25"/>
      <c r="X176" s="33">
        <v>0</v>
      </c>
      <c r="Y176" s="34"/>
      <c r="Z176" s="76" t="s">
        <v>989</v>
      </c>
      <c r="AA176" s="83">
        <v>119.27109599999999</v>
      </c>
      <c r="AB176" s="83">
        <v>0</v>
      </c>
      <c r="AC176" s="83">
        <v>0</v>
      </c>
    </row>
    <row r="177" spans="1:29" ht="15.75">
      <c r="A177" s="7">
        <v>174</v>
      </c>
      <c r="B177" s="94" t="s">
        <v>392</v>
      </c>
      <c r="C177" s="8">
        <v>21197</v>
      </c>
      <c r="D177" s="83">
        <v>792.3008519999998</v>
      </c>
      <c r="E177" s="83">
        <v>741.18</v>
      </c>
      <c r="F177" s="83">
        <v>792.3</v>
      </c>
      <c r="G177" s="83">
        <v>766.74</v>
      </c>
      <c r="H177" s="22">
        <v>792.3</v>
      </c>
      <c r="I177" s="83">
        <v>766.74</v>
      </c>
      <c r="J177" s="83">
        <v>839.71</v>
      </c>
      <c r="K177" s="83">
        <v>839.71</v>
      </c>
      <c r="L177" s="83">
        <v>861.36</v>
      </c>
      <c r="M177" s="83">
        <v>890.07</v>
      </c>
      <c r="N177" s="83">
        <v>861.36</v>
      </c>
      <c r="O177" s="83">
        <v>890.07</v>
      </c>
      <c r="P177" s="1">
        <f t="shared" si="8"/>
        <v>9833.840852</v>
      </c>
      <c r="Q177" s="19">
        <v>174.7</v>
      </c>
      <c r="R177" s="36">
        <v>10</v>
      </c>
      <c r="S177" s="11">
        <v>1</v>
      </c>
      <c r="T177" s="20">
        <v>60</v>
      </c>
      <c r="U177" s="23">
        <f t="shared" si="7"/>
        <v>18.3</v>
      </c>
      <c r="V177" s="33">
        <v>31.62</v>
      </c>
      <c r="W177" s="25"/>
      <c r="X177" s="33">
        <v>0</v>
      </c>
      <c r="Y177" s="34"/>
      <c r="Z177" s="76" t="s">
        <v>829</v>
      </c>
      <c r="AA177" s="83">
        <v>498.85609199999993</v>
      </c>
      <c r="AB177" s="83">
        <v>0</v>
      </c>
      <c r="AC177" s="83">
        <v>0</v>
      </c>
    </row>
    <row r="178" spans="1:29" ht="15.75">
      <c r="A178" s="7">
        <v>175</v>
      </c>
      <c r="B178" s="94" t="s">
        <v>393</v>
      </c>
      <c r="C178" s="8">
        <v>21198</v>
      </c>
      <c r="D178" s="83">
        <v>58.69</v>
      </c>
      <c r="E178" s="83">
        <v>54.91</v>
      </c>
      <c r="F178" s="83">
        <v>58.69</v>
      </c>
      <c r="G178" s="83">
        <v>56.79</v>
      </c>
      <c r="H178" s="22">
        <v>58.69</v>
      </c>
      <c r="I178" s="83">
        <v>56.79</v>
      </c>
      <c r="J178" s="83">
        <v>62.2</v>
      </c>
      <c r="K178" s="83">
        <v>62.2</v>
      </c>
      <c r="L178" s="83">
        <v>63.8</v>
      </c>
      <c r="M178" s="83">
        <v>65.93</v>
      </c>
      <c r="N178" s="83">
        <v>63.8</v>
      </c>
      <c r="O178" s="83">
        <v>65.93</v>
      </c>
      <c r="P178" s="1">
        <f t="shared" si="8"/>
        <v>728.4200000000001</v>
      </c>
      <c r="Q178" s="47">
        <v>162.6</v>
      </c>
      <c r="R178" s="48">
        <v>5</v>
      </c>
      <c r="S178" s="49">
        <v>1</v>
      </c>
      <c r="T178" s="50">
        <v>60</v>
      </c>
      <c r="U178" s="23">
        <f t="shared" si="7"/>
        <v>9.15</v>
      </c>
      <c r="V178" s="33">
        <v>7.44</v>
      </c>
      <c r="W178" s="25"/>
      <c r="X178" s="33">
        <v>0</v>
      </c>
      <c r="Y178" s="34"/>
      <c r="Z178" s="76" t="s">
        <v>990</v>
      </c>
      <c r="AA178" s="83">
        <v>117.36790399999998</v>
      </c>
      <c r="AB178" s="83">
        <v>0</v>
      </c>
      <c r="AC178" s="83">
        <v>0</v>
      </c>
    </row>
    <row r="179" spans="1:29" ht="15.75">
      <c r="A179" s="7">
        <v>176</v>
      </c>
      <c r="B179" s="94" t="s">
        <v>394</v>
      </c>
      <c r="C179" s="8">
        <v>12041</v>
      </c>
      <c r="D179" s="83">
        <v>322.789236</v>
      </c>
      <c r="E179" s="83">
        <v>188.37</v>
      </c>
      <c r="F179" s="83">
        <v>264.1</v>
      </c>
      <c r="G179" s="83">
        <v>25.58</v>
      </c>
      <c r="H179" s="22">
        <v>264.1</v>
      </c>
      <c r="I179" s="83">
        <v>255.58</v>
      </c>
      <c r="J179" s="83">
        <v>279.91</v>
      </c>
      <c r="K179" s="83">
        <v>279.91</v>
      </c>
      <c r="L179" s="83">
        <v>287.12</v>
      </c>
      <c r="M179" s="83">
        <v>296.69</v>
      </c>
      <c r="N179" s="83">
        <v>287.12</v>
      </c>
      <c r="O179" s="83">
        <v>296.69</v>
      </c>
      <c r="P179" s="1">
        <f t="shared" si="8"/>
        <v>3047.959236</v>
      </c>
      <c r="Q179" s="47">
        <v>94</v>
      </c>
      <c r="R179" s="48">
        <v>4</v>
      </c>
      <c r="S179" s="49">
        <v>1</v>
      </c>
      <c r="T179" s="50">
        <v>120</v>
      </c>
      <c r="U179" s="23">
        <f t="shared" si="7"/>
        <v>14.64</v>
      </c>
      <c r="V179" s="33">
        <v>14.88</v>
      </c>
      <c r="W179" s="25"/>
      <c r="X179" s="33">
        <v>0</v>
      </c>
      <c r="Y179" s="34"/>
      <c r="Z179" s="76" t="s">
        <v>991</v>
      </c>
      <c r="AA179" s="83">
        <v>234.75580799999997</v>
      </c>
      <c r="AB179" s="83">
        <v>0</v>
      </c>
      <c r="AC179" s="83">
        <v>0</v>
      </c>
    </row>
    <row r="180" spans="1:29" ht="15.75">
      <c r="A180" s="7">
        <v>177</v>
      </c>
      <c r="B180" s="94" t="s">
        <v>395</v>
      </c>
      <c r="C180" s="8">
        <v>12042</v>
      </c>
      <c r="D180" s="83">
        <v>469.51161599999995</v>
      </c>
      <c r="E180" s="83">
        <v>552.82</v>
      </c>
      <c r="F180" s="83">
        <v>528.2</v>
      </c>
      <c r="G180" s="83">
        <v>511.16</v>
      </c>
      <c r="H180" s="22">
        <v>528.2</v>
      </c>
      <c r="I180" s="83">
        <v>511.16</v>
      </c>
      <c r="J180" s="83">
        <v>559.8</v>
      </c>
      <c r="K180" s="83">
        <v>559.8</v>
      </c>
      <c r="L180" s="83">
        <v>574.25</v>
      </c>
      <c r="M180" s="83">
        <v>0</v>
      </c>
      <c r="N180" s="83">
        <v>0</v>
      </c>
      <c r="O180" s="83">
        <v>0</v>
      </c>
      <c r="P180" s="1">
        <f t="shared" si="8"/>
        <v>4794.901616</v>
      </c>
      <c r="Q180" s="19">
        <v>145.12</v>
      </c>
      <c r="R180" s="36">
        <v>4</v>
      </c>
      <c r="S180" s="11">
        <v>1</v>
      </c>
      <c r="T180" s="20">
        <v>60</v>
      </c>
      <c r="U180" s="23">
        <f t="shared" si="7"/>
        <v>7.32</v>
      </c>
      <c r="V180" s="33">
        <v>7.44</v>
      </c>
      <c r="W180" s="25"/>
      <c r="X180" s="33">
        <v>0</v>
      </c>
      <c r="Y180" s="34"/>
      <c r="Z180" s="76" t="s">
        <v>992</v>
      </c>
      <c r="AA180" s="83">
        <v>117.36790399999998</v>
      </c>
      <c r="AB180" s="83">
        <v>0</v>
      </c>
      <c r="AC180" s="83">
        <v>0</v>
      </c>
    </row>
    <row r="181" spans="1:29" ht="15.75">
      <c r="A181" s="7">
        <v>178</v>
      </c>
      <c r="B181" s="94" t="s">
        <v>396</v>
      </c>
      <c r="C181" s="8">
        <v>12049</v>
      </c>
      <c r="D181" s="83"/>
      <c r="E181" s="83"/>
      <c r="F181" s="83"/>
      <c r="G181" s="83"/>
      <c r="H181" s="22"/>
      <c r="I181" s="83"/>
      <c r="J181" s="83"/>
      <c r="K181" s="83"/>
      <c r="L181" s="83"/>
      <c r="M181" s="83"/>
      <c r="N181" s="83"/>
      <c r="O181" s="83"/>
      <c r="P181" s="1">
        <f t="shared" si="8"/>
        <v>0</v>
      </c>
      <c r="Q181" s="19">
        <v>369.36</v>
      </c>
      <c r="R181" s="36">
        <v>16</v>
      </c>
      <c r="S181" s="11">
        <v>1</v>
      </c>
      <c r="T181" s="20">
        <v>220</v>
      </c>
      <c r="U181" s="23">
        <f t="shared" si="7"/>
        <v>107.36</v>
      </c>
      <c r="V181" s="40">
        <v>115.94</v>
      </c>
      <c r="W181" s="25"/>
      <c r="X181" s="33">
        <v>115.94</v>
      </c>
      <c r="Y181" s="34">
        <v>79.05</v>
      </c>
      <c r="Z181" s="76" t="s">
        <v>993</v>
      </c>
      <c r="AA181" s="83">
        <v>1829.1390039999999</v>
      </c>
      <c r="AB181" s="83">
        <v>1829.1390039999999</v>
      </c>
      <c r="AC181" s="83">
        <v>1247.14023</v>
      </c>
    </row>
    <row r="182" spans="1:29" ht="15.75">
      <c r="A182" s="7">
        <v>179</v>
      </c>
      <c r="B182" s="94" t="s">
        <v>397</v>
      </c>
      <c r="C182" s="8">
        <v>12050</v>
      </c>
      <c r="D182" s="83"/>
      <c r="E182" s="83"/>
      <c r="F182" s="83"/>
      <c r="G182" s="83"/>
      <c r="H182" s="22"/>
      <c r="I182" s="83"/>
      <c r="J182" s="83"/>
      <c r="K182" s="83"/>
      <c r="L182" s="83"/>
      <c r="M182" s="83"/>
      <c r="N182" s="83"/>
      <c r="O182" s="83"/>
      <c r="P182" s="1">
        <f t="shared" si="8"/>
        <v>0</v>
      </c>
      <c r="Q182" s="19">
        <v>643.56</v>
      </c>
      <c r="R182" s="44">
        <v>23</v>
      </c>
      <c r="S182" s="11" t="s">
        <v>845</v>
      </c>
      <c r="T182" s="20">
        <v>220</v>
      </c>
      <c r="U182" s="23">
        <f t="shared" si="7"/>
        <v>154.33</v>
      </c>
      <c r="V182" s="33">
        <v>144.185</v>
      </c>
      <c r="W182" s="25"/>
      <c r="X182" s="33">
        <v>144.185</v>
      </c>
      <c r="Y182" s="34">
        <v>116.25</v>
      </c>
      <c r="Z182" s="76" t="s">
        <v>994</v>
      </c>
      <c r="AA182" s="83">
        <v>2274.7490709999997</v>
      </c>
      <c r="AB182" s="83">
        <v>2274.7490709999997</v>
      </c>
      <c r="AC182" s="83">
        <v>1834.0297499999997</v>
      </c>
    </row>
    <row r="183" spans="1:29" ht="15.75">
      <c r="A183" s="7">
        <v>180</v>
      </c>
      <c r="B183" s="94" t="s">
        <v>398</v>
      </c>
      <c r="C183" s="8">
        <v>12038</v>
      </c>
      <c r="D183" s="83">
        <v>469.51161599999995</v>
      </c>
      <c r="E183" s="83">
        <v>439.22</v>
      </c>
      <c r="F183" s="83">
        <v>469.51</v>
      </c>
      <c r="G183" s="83">
        <v>454.37</v>
      </c>
      <c r="H183" s="22">
        <v>469.51</v>
      </c>
      <c r="I183" s="83">
        <v>454.37</v>
      </c>
      <c r="J183" s="83">
        <v>497.61</v>
      </c>
      <c r="K183" s="83">
        <v>497.61</v>
      </c>
      <c r="L183" s="83">
        <v>510.44</v>
      </c>
      <c r="M183" s="83">
        <v>527.46</v>
      </c>
      <c r="N183" s="83">
        <v>510.44</v>
      </c>
      <c r="O183" s="83">
        <v>527.46</v>
      </c>
      <c r="P183" s="1">
        <f t="shared" si="8"/>
        <v>5827.511616</v>
      </c>
      <c r="Q183" s="19">
        <v>0</v>
      </c>
      <c r="R183" s="44">
        <v>1</v>
      </c>
      <c r="S183" s="11">
        <v>0</v>
      </c>
      <c r="T183" s="20">
        <v>370</v>
      </c>
      <c r="U183" s="23">
        <f t="shared" si="7"/>
        <v>11.285</v>
      </c>
      <c r="V183" s="33"/>
      <c r="W183" s="25"/>
      <c r="X183" s="33"/>
      <c r="Y183" s="34"/>
      <c r="Z183" s="80" t="s">
        <v>995</v>
      </c>
      <c r="AA183" s="83">
        <v>0</v>
      </c>
      <c r="AB183" s="83">
        <v>0</v>
      </c>
      <c r="AC183" s="83">
        <v>0</v>
      </c>
    </row>
    <row r="184" spans="1:29" ht="15.75">
      <c r="A184" s="7">
        <v>181</v>
      </c>
      <c r="B184" s="94" t="s">
        <v>399</v>
      </c>
      <c r="C184" s="8">
        <v>12052</v>
      </c>
      <c r="D184" s="83">
        <v>264.10028399999993</v>
      </c>
      <c r="E184" s="83">
        <v>247.06</v>
      </c>
      <c r="F184" s="83">
        <v>264.1</v>
      </c>
      <c r="G184" s="83">
        <v>255.58</v>
      </c>
      <c r="H184" s="22">
        <v>264.1</v>
      </c>
      <c r="I184" s="83">
        <v>255.58</v>
      </c>
      <c r="J184" s="83">
        <v>279.91</v>
      </c>
      <c r="K184" s="83">
        <v>279.91</v>
      </c>
      <c r="L184" s="83">
        <v>287.12</v>
      </c>
      <c r="M184" s="83">
        <v>296.69</v>
      </c>
      <c r="N184" s="83">
        <v>287.12</v>
      </c>
      <c r="O184" s="83">
        <v>296.69</v>
      </c>
      <c r="P184" s="1">
        <f t="shared" si="8"/>
        <v>3277.960284</v>
      </c>
      <c r="Q184" s="19">
        <v>270.74</v>
      </c>
      <c r="R184" s="36">
        <v>17</v>
      </c>
      <c r="S184" s="11">
        <v>1</v>
      </c>
      <c r="T184" s="20">
        <v>60</v>
      </c>
      <c r="U184" s="23">
        <f t="shared" si="7"/>
        <v>31.11</v>
      </c>
      <c r="V184" s="33">
        <v>31.62</v>
      </c>
      <c r="W184" s="25"/>
      <c r="X184" s="33">
        <v>0</v>
      </c>
      <c r="Y184" s="34"/>
      <c r="Z184" s="76" t="s">
        <v>996</v>
      </c>
      <c r="AA184" s="83">
        <v>498.85609199999993</v>
      </c>
      <c r="AB184" s="83">
        <v>0</v>
      </c>
      <c r="AC184" s="83">
        <v>0</v>
      </c>
    </row>
    <row r="185" spans="1:29" ht="15.75">
      <c r="A185" s="7">
        <v>182</v>
      </c>
      <c r="B185" s="94" t="s">
        <v>400</v>
      </c>
      <c r="C185" s="8">
        <v>21352</v>
      </c>
      <c r="D185" s="83">
        <v>38696.923362999994</v>
      </c>
      <c r="E185" s="83">
        <v>36696.37</v>
      </c>
      <c r="F185" s="83">
        <v>39457.28</v>
      </c>
      <c r="G185" s="83">
        <v>38642.33</v>
      </c>
      <c r="H185" s="22">
        <v>40666.64</v>
      </c>
      <c r="I185" s="83">
        <v>34093.23</v>
      </c>
      <c r="J185" s="83">
        <v>38808.51</v>
      </c>
      <c r="K185" s="83">
        <v>34879.17</v>
      </c>
      <c r="L185" s="83">
        <v>33944.68</v>
      </c>
      <c r="M185" s="83">
        <v>36417.93</v>
      </c>
      <c r="N185" s="83">
        <v>38336.15</v>
      </c>
      <c r="O185" s="83">
        <v>164.83</v>
      </c>
      <c r="P185" s="1">
        <f t="shared" si="8"/>
        <v>410804.04336300003</v>
      </c>
      <c r="Q185" s="19">
        <v>941.79</v>
      </c>
      <c r="R185" s="36">
        <v>38</v>
      </c>
      <c r="S185" s="11" t="s">
        <v>845</v>
      </c>
      <c r="T185" s="20">
        <v>220</v>
      </c>
      <c r="U185" s="23">
        <f t="shared" si="7"/>
        <v>254.98</v>
      </c>
      <c r="V185" s="33">
        <v>248.395</v>
      </c>
      <c r="W185" s="25"/>
      <c r="X185" s="33">
        <v>248.395</v>
      </c>
      <c r="Y185" s="34">
        <v>112.01</v>
      </c>
      <c r="Z185" s="76" t="s">
        <v>997</v>
      </c>
      <c r="AA185" s="83">
        <v>3918.828557</v>
      </c>
      <c r="AB185" s="83">
        <v>3918.828557</v>
      </c>
      <c r="AC185" s="83">
        <v>1767.1469659999998</v>
      </c>
    </row>
    <row r="186" spans="1:29" ht="15.75">
      <c r="A186" s="7">
        <v>183</v>
      </c>
      <c r="B186" s="94" t="s">
        <v>401</v>
      </c>
      <c r="C186" s="8">
        <v>21103</v>
      </c>
      <c r="D186" s="83">
        <v>5400.014647999999</v>
      </c>
      <c r="E186" s="83">
        <v>4969.63</v>
      </c>
      <c r="F186" s="83">
        <v>5285.16</v>
      </c>
      <c r="G186" s="83">
        <v>5059.47</v>
      </c>
      <c r="H186" s="22">
        <v>4895.56</v>
      </c>
      <c r="I186" s="83">
        <v>4685.65</v>
      </c>
      <c r="J186" s="83">
        <v>5969.25</v>
      </c>
      <c r="K186" s="83">
        <v>5651.56</v>
      </c>
      <c r="L186" s="83">
        <v>4998.06</v>
      </c>
      <c r="M186" s="83">
        <v>6717.24</v>
      </c>
      <c r="N186" s="83">
        <v>12991.4</v>
      </c>
      <c r="O186" s="83">
        <v>6556.67</v>
      </c>
      <c r="P186" s="1">
        <f t="shared" si="8"/>
        <v>73179.66464799999</v>
      </c>
      <c r="Q186" s="19">
        <v>58.7</v>
      </c>
      <c r="R186" s="36">
        <v>4</v>
      </c>
      <c r="S186" s="11">
        <v>1</v>
      </c>
      <c r="T186" s="20">
        <v>60</v>
      </c>
      <c r="U186" s="23">
        <f t="shared" si="7"/>
        <v>7.32</v>
      </c>
      <c r="V186" s="33">
        <v>7.44</v>
      </c>
      <c r="W186" s="25"/>
      <c r="X186" s="33">
        <v>0</v>
      </c>
      <c r="Y186" s="34"/>
      <c r="Z186" s="76" t="s">
        <v>998</v>
      </c>
      <c r="AA186" s="83">
        <v>117.36790399999998</v>
      </c>
      <c r="AB186" s="83">
        <v>0</v>
      </c>
      <c r="AC186" s="83">
        <v>0</v>
      </c>
    </row>
    <row r="187" spans="1:29" ht="15.75">
      <c r="A187" s="7">
        <v>184</v>
      </c>
      <c r="B187" s="94" t="s">
        <v>402</v>
      </c>
      <c r="C187" s="8">
        <v>21104</v>
      </c>
      <c r="D187" s="83">
        <v>1435.7494829999996</v>
      </c>
      <c r="E187" s="83">
        <v>1309.46</v>
      </c>
      <c r="F187" s="83">
        <v>1388.34</v>
      </c>
      <c r="G187" s="83">
        <v>1558.89</v>
      </c>
      <c r="H187" s="22">
        <v>1785.75</v>
      </c>
      <c r="I187" s="83">
        <v>2224.5</v>
      </c>
      <c r="J187" s="83">
        <v>2692.02</v>
      </c>
      <c r="K187" s="83">
        <v>2658.58</v>
      </c>
      <c r="L187" s="83">
        <v>2020.49</v>
      </c>
      <c r="M187" s="83">
        <v>2747.16</v>
      </c>
      <c r="N187" s="83">
        <v>2640.82</v>
      </c>
      <c r="O187" s="83">
        <v>3039.59</v>
      </c>
      <c r="P187" s="1">
        <f t="shared" si="8"/>
        <v>25501.349483</v>
      </c>
      <c r="Q187" s="19">
        <v>315.06</v>
      </c>
      <c r="R187" s="36">
        <v>11</v>
      </c>
      <c r="S187" s="11">
        <v>1</v>
      </c>
      <c r="T187" s="20">
        <v>60</v>
      </c>
      <c r="U187" s="23">
        <f t="shared" si="7"/>
        <v>20.13</v>
      </c>
      <c r="V187" s="33">
        <v>20.46</v>
      </c>
      <c r="W187" s="25"/>
      <c r="X187" s="33">
        <v>0</v>
      </c>
      <c r="Y187" s="34"/>
      <c r="Z187" s="76" t="s">
        <v>999</v>
      </c>
      <c r="AA187" s="83">
        <v>322.789236</v>
      </c>
      <c r="AB187" s="83">
        <v>0</v>
      </c>
      <c r="AC187" s="83">
        <v>0</v>
      </c>
    </row>
    <row r="188" spans="1:29" ht="15.75">
      <c r="A188" s="7">
        <v>185</v>
      </c>
      <c r="B188" s="94" t="s">
        <v>403</v>
      </c>
      <c r="C188" s="8">
        <v>21105</v>
      </c>
      <c r="D188" s="83">
        <v>3303.0678589999998</v>
      </c>
      <c r="E188" s="83">
        <v>2429.6</v>
      </c>
      <c r="F188" s="83">
        <v>2429.6</v>
      </c>
      <c r="G188" s="83">
        <v>2486.94</v>
      </c>
      <c r="H188" s="22">
        <v>2608.9</v>
      </c>
      <c r="I188" s="83">
        <v>2679.34</v>
      </c>
      <c r="J188" s="83">
        <v>2934.32</v>
      </c>
      <c r="K188" s="83">
        <v>3037.78</v>
      </c>
      <c r="L188" s="83">
        <v>2552.2</v>
      </c>
      <c r="M188" s="83">
        <v>4927.16</v>
      </c>
      <c r="N188" s="83">
        <v>3970.09</v>
      </c>
      <c r="O188" s="83">
        <v>3313.25</v>
      </c>
      <c r="P188" s="1">
        <f t="shared" si="8"/>
        <v>36672.247858999996</v>
      </c>
      <c r="Q188" s="19">
        <v>263.04</v>
      </c>
      <c r="R188" s="36">
        <v>20</v>
      </c>
      <c r="S188" s="11">
        <v>1</v>
      </c>
      <c r="T188" s="20">
        <v>120</v>
      </c>
      <c r="U188" s="23">
        <f t="shared" si="7"/>
        <v>73.2</v>
      </c>
      <c r="V188" s="40">
        <v>70.68</v>
      </c>
      <c r="W188" s="25"/>
      <c r="X188" s="33">
        <v>0</v>
      </c>
      <c r="Y188" s="34"/>
      <c r="Z188" s="76" t="s">
        <v>1000</v>
      </c>
      <c r="AA188" s="83">
        <v>1115.090088</v>
      </c>
      <c r="AB188" s="83">
        <v>0</v>
      </c>
      <c r="AC188" s="83">
        <v>0</v>
      </c>
    </row>
    <row r="189" spans="1:29" ht="15.75">
      <c r="A189" s="7">
        <v>186</v>
      </c>
      <c r="B189" s="94" t="s">
        <v>404</v>
      </c>
      <c r="C189" s="8">
        <v>21106</v>
      </c>
      <c r="D189" s="83">
        <v>7840.970199999999</v>
      </c>
      <c r="E189" s="83">
        <v>6184.43</v>
      </c>
      <c r="F189" s="83">
        <v>6862.82</v>
      </c>
      <c r="G189" s="83">
        <v>6494.99</v>
      </c>
      <c r="H189" s="22">
        <v>6757.35</v>
      </c>
      <c r="I189" s="83">
        <v>6515.74</v>
      </c>
      <c r="J189" s="83">
        <v>8627.83</v>
      </c>
      <c r="K189" s="83">
        <v>7825.24</v>
      </c>
      <c r="L189" s="83">
        <v>5937.41</v>
      </c>
      <c r="M189" s="83">
        <v>6805.86</v>
      </c>
      <c r="N189" s="83">
        <v>6345.05</v>
      </c>
      <c r="O189" s="83">
        <v>6659.11</v>
      </c>
      <c r="P189" s="1">
        <f t="shared" si="8"/>
        <v>82856.8002</v>
      </c>
      <c r="Q189" s="19">
        <v>137.2</v>
      </c>
      <c r="R189" s="36">
        <v>2</v>
      </c>
      <c r="S189" s="11">
        <v>1</v>
      </c>
      <c r="T189" s="20">
        <v>60</v>
      </c>
      <c r="U189" s="23">
        <f t="shared" si="7"/>
        <v>3.66</v>
      </c>
      <c r="V189" s="33">
        <v>3.72</v>
      </c>
      <c r="W189" s="25"/>
      <c r="X189" s="33">
        <v>0</v>
      </c>
      <c r="Y189" s="34"/>
      <c r="Z189" s="76" t="s">
        <v>1001</v>
      </c>
      <c r="AA189" s="83">
        <v>58.68895199999999</v>
      </c>
      <c r="AB189" s="83">
        <v>0</v>
      </c>
      <c r="AC189" s="83">
        <v>0</v>
      </c>
    </row>
    <row r="190" spans="1:29" ht="15.75">
      <c r="A190" s="7">
        <v>187</v>
      </c>
      <c r="B190" s="94" t="s">
        <v>405</v>
      </c>
      <c r="C190" s="8">
        <v>21107</v>
      </c>
      <c r="D190" s="83">
        <v>5164.154477999999</v>
      </c>
      <c r="E190" s="83">
        <v>5300.94</v>
      </c>
      <c r="F190" s="83">
        <v>5300.94</v>
      </c>
      <c r="G190" s="83">
        <v>4534.9</v>
      </c>
      <c r="H190" s="22">
        <v>5057.27</v>
      </c>
      <c r="I190" s="83">
        <v>4654.1</v>
      </c>
      <c r="J190" s="83">
        <v>8326.86</v>
      </c>
      <c r="K190" s="83">
        <v>9681.23</v>
      </c>
      <c r="L190" s="83">
        <v>8631.39</v>
      </c>
      <c r="M190" s="83">
        <v>5565.21</v>
      </c>
      <c r="N190" s="83">
        <v>5122.12</v>
      </c>
      <c r="O190" s="83">
        <v>6322.43</v>
      </c>
      <c r="P190" s="1">
        <f t="shared" si="8"/>
        <v>73661.544478</v>
      </c>
      <c r="Q190" s="27">
        <v>68.2</v>
      </c>
      <c r="R190" s="36">
        <v>0</v>
      </c>
      <c r="S190" s="45">
        <v>1</v>
      </c>
      <c r="T190" s="28">
        <v>60</v>
      </c>
      <c r="U190" s="29">
        <f t="shared" si="7"/>
        <v>0</v>
      </c>
      <c r="V190" s="40"/>
      <c r="W190" s="46"/>
      <c r="X190" s="40"/>
      <c r="Y190" s="31"/>
      <c r="Z190" s="80" t="s">
        <v>1002</v>
      </c>
      <c r="AA190" s="83">
        <v>0</v>
      </c>
      <c r="AB190" s="83">
        <v>0</v>
      </c>
      <c r="AC190" s="83">
        <v>0</v>
      </c>
    </row>
    <row r="191" spans="1:29" ht="15.75">
      <c r="A191" s="7">
        <v>188</v>
      </c>
      <c r="B191" s="94" t="s">
        <v>406</v>
      </c>
      <c r="C191" s="8">
        <v>31021</v>
      </c>
      <c r="D191" s="83"/>
      <c r="E191" s="83"/>
      <c r="F191" s="83"/>
      <c r="G191" s="83"/>
      <c r="H191" s="22"/>
      <c r="I191" s="83"/>
      <c r="J191" s="83"/>
      <c r="K191" s="83"/>
      <c r="L191" s="83"/>
      <c r="M191" s="83"/>
      <c r="N191" s="83"/>
      <c r="O191" s="83"/>
      <c r="P191" s="1">
        <f t="shared" si="8"/>
        <v>0</v>
      </c>
      <c r="Q191" s="19">
        <v>374</v>
      </c>
      <c r="R191" s="36">
        <v>13</v>
      </c>
      <c r="S191" s="11">
        <v>1</v>
      </c>
      <c r="T191" s="20">
        <v>220</v>
      </c>
      <c r="U191" s="23">
        <f t="shared" si="7"/>
        <v>87.23</v>
      </c>
      <c r="V191" s="33">
        <v>88.66</v>
      </c>
      <c r="W191" s="25"/>
      <c r="X191" s="33">
        <v>88.66</v>
      </c>
      <c r="Y191" s="34">
        <v>60.45</v>
      </c>
      <c r="Z191" s="76" t="s">
        <v>1003</v>
      </c>
      <c r="AA191" s="83">
        <v>1398.753356</v>
      </c>
      <c r="AB191" s="83">
        <v>1398.753356</v>
      </c>
      <c r="AC191" s="83">
        <v>953.69547</v>
      </c>
    </row>
    <row r="192" spans="1:29" ht="15.75">
      <c r="A192" s="7">
        <v>189</v>
      </c>
      <c r="B192" s="94" t="s">
        <v>407</v>
      </c>
      <c r="C192" s="8">
        <v>21108</v>
      </c>
      <c r="D192" s="83">
        <v>4554.152239</v>
      </c>
      <c r="E192" s="83">
        <v>4527.88</v>
      </c>
      <c r="F192" s="83">
        <v>4685.65</v>
      </c>
      <c r="G192" s="83">
        <v>5098.05</v>
      </c>
      <c r="H192" s="22">
        <v>5787.81</v>
      </c>
      <c r="I192" s="83">
        <v>6567.48</v>
      </c>
      <c r="J192" s="83">
        <v>7206.58</v>
      </c>
      <c r="K192" s="83">
        <v>6922.33</v>
      </c>
      <c r="L192" s="83">
        <v>5600.66</v>
      </c>
      <c r="M192" s="83">
        <v>5689.28</v>
      </c>
      <c r="N192" s="83">
        <v>4501.79</v>
      </c>
      <c r="O192" s="83">
        <v>5253.99</v>
      </c>
      <c r="P192" s="1">
        <f t="shared" si="8"/>
        <v>66395.652239</v>
      </c>
      <c r="Q192" s="19">
        <v>101.5</v>
      </c>
      <c r="R192" s="36">
        <v>4</v>
      </c>
      <c r="S192" s="11">
        <v>1</v>
      </c>
      <c r="T192" s="20">
        <v>60</v>
      </c>
      <c r="U192" s="23">
        <f t="shared" si="7"/>
        <v>7.32</v>
      </c>
      <c r="V192" s="33">
        <v>7.44</v>
      </c>
      <c r="W192" s="25"/>
      <c r="X192" s="33">
        <v>0</v>
      </c>
      <c r="Y192" s="34"/>
      <c r="Z192" s="76" t="s">
        <v>1004</v>
      </c>
      <c r="AA192" s="83">
        <v>117.37790399999999</v>
      </c>
      <c r="AB192" s="83">
        <v>0</v>
      </c>
      <c r="AC192" s="83">
        <v>0</v>
      </c>
    </row>
    <row r="193" spans="1:29" ht="15.75">
      <c r="A193" s="7">
        <v>190</v>
      </c>
      <c r="B193" s="94" t="s">
        <v>408</v>
      </c>
      <c r="C193" s="8">
        <v>21109</v>
      </c>
      <c r="D193" s="83">
        <v>5035.111889999999</v>
      </c>
      <c r="E193" s="83">
        <v>4748.76</v>
      </c>
      <c r="F193" s="83">
        <v>4859.19</v>
      </c>
      <c r="G193" s="83">
        <v>4772.11</v>
      </c>
      <c r="H193" s="22">
        <v>4441.43</v>
      </c>
      <c r="I193" s="83">
        <v>4060.38</v>
      </c>
      <c r="J193" s="83">
        <v>615318</v>
      </c>
      <c r="K193" s="83">
        <v>5434.2</v>
      </c>
      <c r="L193" s="83">
        <v>4714.48</v>
      </c>
      <c r="M193" s="83">
        <v>5636.1</v>
      </c>
      <c r="N193" s="83">
        <v>4998.06</v>
      </c>
      <c r="O193" s="83">
        <v>5438.53</v>
      </c>
      <c r="P193" s="1">
        <f t="shared" si="8"/>
        <v>669456.35189</v>
      </c>
      <c r="Q193" s="19">
        <v>68.9</v>
      </c>
      <c r="R193" s="36">
        <v>10</v>
      </c>
      <c r="S193" s="11">
        <v>1</v>
      </c>
      <c r="T193" s="20">
        <v>60</v>
      </c>
      <c r="U193" s="23">
        <f t="shared" si="7"/>
        <v>18.3</v>
      </c>
      <c r="V193" s="33">
        <v>18.6</v>
      </c>
      <c r="W193" s="25"/>
      <c r="X193" s="33">
        <v>0</v>
      </c>
      <c r="Y193" s="34"/>
      <c r="Z193" s="76" t="s">
        <v>1005</v>
      </c>
      <c r="AA193" s="83">
        <v>293.44476000000003</v>
      </c>
      <c r="AB193" s="83">
        <v>0</v>
      </c>
      <c r="AC193" s="83">
        <v>0</v>
      </c>
    </row>
    <row r="194" spans="1:29" ht="15.75">
      <c r="A194" s="7">
        <v>191</v>
      </c>
      <c r="B194" s="94" t="s">
        <v>409</v>
      </c>
      <c r="C194" s="8">
        <v>21110</v>
      </c>
      <c r="D194" s="83">
        <v>3147.1161679999996</v>
      </c>
      <c r="E194" s="83">
        <v>3092.21</v>
      </c>
      <c r="F194" s="83">
        <v>2966</v>
      </c>
      <c r="G194" s="83">
        <v>3022.96</v>
      </c>
      <c r="H194" s="22">
        <v>3287.68</v>
      </c>
      <c r="I194" s="83">
        <v>3653.24</v>
      </c>
      <c r="J194" s="83">
        <v>4247.03</v>
      </c>
      <c r="K194" s="83">
        <v>3728.69</v>
      </c>
      <c r="L194" s="83">
        <v>3225.7</v>
      </c>
      <c r="M194" s="83">
        <v>3899.19</v>
      </c>
      <c r="N194" s="83">
        <v>3970.09</v>
      </c>
      <c r="O194" s="83">
        <v>3930.32</v>
      </c>
      <c r="P194" s="1">
        <f t="shared" si="8"/>
        <v>42170.226168</v>
      </c>
      <c r="Q194" s="19">
        <v>130</v>
      </c>
      <c r="R194" s="36">
        <v>5</v>
      </c>
      <c r="S194" s="11">
        <v>1</v>
      </c>
      <c r="T194" s="20">
        <v>60</v>
      </c>
      <c r="U194" s="23">
        <f aca="true" t="shared" si="9" ref="U194:U237">T194*R194*30.5/1000</f>
        <v>9.15</v>
      </c>
      <c r="V194" s="40">
        <v>7.44</v>
      </c>
      <c r="W194" s="25"/>
      <c r="X194" s="33">
        <v>0</v>
      </c>
      <c r="Y194" s="34"/>
      <c r="Z194" s="76" t="s">
        <v>1006</v>
      </c>
      <c r="AA194" s="83">
        <v>117.36790399999998</v>
      </c>
      <c r="AB194" s="83">
        <v>0</v>
      </c>
      <c r="AC194" s="83">
        <v>0</v>
      </c>
    </row>
    <row r="195" spans="1:29" ht="15.75">
      <c r="A195" s="7">
        <v>192</v>
      </c>
      <c r="B195" s="94" t="s">
        <v>410</v>
      </c>
      <c r="C195" s="8">
        <v>21100</v>
      </c>
      <c r="D195" s="83">
        <v>5677.0517439999985</v>
      </c>
      <c r="E195" s="83">
        <v>5395.6</v>
      </c>
      <c r="F195" s="83">
        <v>5521.81</v>
      </c>
      <c r="G195" s="83">
        <v>5373.19</v>
      </c>
      <c r="H195" s="22">
        <v>5528.44</v>
      </c>
      <c r="I195" s="83">
        <v>6673.5</v>
      </c>
      <c r="J195" s="83">
        <v>6186.62</v>
      </c>
      <c r="K195" s="83">
        <v>6036.14</v>
      </c>
      <c r="L195" s="83">
        <v>5441.15</v>
      </c>
      <c r="M195" s="83">
        <v>7284.4</v>
      </c>
      <c r="N195" s="83">
        <v>9163.1</v>
      </c>
      <c r="O195" s="83">
        <v>7358.48</v>
      </c>
      <c r="P195" s="1">
        <f t="shared" si="8"/>
        <v>75639.481744</v>
      </c>
      <c r="Q195" s="19">
        <v>74.83</v>
      </c>
      <c r="R195" s="36">
        <v>5</v>
      </c>
      <c r="S195" s="11">
        <v>1</v>
      </c>
      <c r="T195" s="20">
        <v>60</v>
      </c>
      <c r="U195" s="23">
        <f t="shared" si="9"/>
        <v>9.15</v>
      </c>
      <c r="V195" s="33">
        <v>9.3</v>
      </c>
      <c r="W195" s="25"/>
      <c r="X195" s="33">
        <v>0</v>
      </c>
      <c r="Y195" s="34"/>
      <c r="Z195" s="76" t="s">
        <v>1007</v>
      </c>
      <c r="AA195" s="83">
        <v>146.72238000000002</v>
      </c>
      <c r="AB195" s="83">
        <v>0</v>
      </c>
      <c r="AC195" s="83">
        <v>0</v>
      </c>
    </row>
    <row r="196" spans="1:29" ht="15.75">
      <c r="A196" s="7">
        <v>193</v>
      </c>
      <c r="B196" s="94" t="s">
        <v>411</v>
      </c>
      <c r="C196" s="8">
        <v>21356</v>
      </c>
      <c r="D196" s="83">
        <v>117.37</v>
      </c>
      <c r="E196" s="83">
        <v>109.81</v>
      </c>
      <c r="F196" s="83">
        <v>117.37</v>
      </c>
      <c r="G196" s="83">
        <v>113.59</v>
      </c>
      <c r="H196" s="22">
        <v>117.37</v>
      </c>
      <c r="I196" s="83">
        <v>113.59</v>
      </c>
      <c r="J196" s="83">
        <v>124.4</v>
      </c>
      <c r="K196" s="83">
        <v>124.4</v>
      </c>
      <c r="L196" s="83">
        <v>127.61</v>
      </c>
      <c r="M196" s="83">
        <v>131.87</v>
      </c>
      <c r="N196" s="83">
        <v>127.61</v>
      </c>
      <c r="O196" s="83">
        <v>131.87</v>
      </c>
      <c r="P196" s="1">
        <f t="shared" si="8"/>
        <v>1456.8600000000001</v>
      </c>
      <c r="Q196" s="19">
        <v>2725.4</v>
      </c>
      <c r="R196" s="36">
        <v>92</v>
      </c>
      <c r="S196" s="11" t="s">
        <v>845</v>
      </c>
      <c r="T196" s="20">
        <v>220</v>
      </c>
      <c r="U196" s="23">
        <f t="shared" si="9"/>
        <v>617.32</v>
      </c>
      <c r="V196" s="33">
        <v>453.415</v>
      </c>
      <c r="W196" s="25">
        <v>20.15</v>
      </c>
      <c r="X196" s="33">
        <v>453.415</v>
      </c>
      <c r="Y196" s="34">
        <v>249.53</v>
      </c>
      <c r="Z196" s="76" t="s">
        <v>1008</v>
      </c>
      <c r="AA196" s="83">
        <v>7153.347089</v>
      </c>
      <c r="AB196" s="83">
        <v>7153.347089</v>
      </c>
      <c r="AC196" s="83">
        <v>3936.7349979999995</v>
      </c>
    </row>
    <row r="197" spans="1:29" ht="15.75">
      <c r="A197" s="7">
        <v>194</v>
      </c>
      <c r="B197" s="94" t="s">
        <v>412</v>
      </c>
      <c r="C197" s="8">
        <v>21355</v>
      </c>
      <c r="D197" s="83">
        <v>88.03</v>
      </c>
      <c r="E197" s="83">
        <v>82.35</v>
      </c>
      <c r="F197" s="83">
        <v>88.03</v>
      </c>
      <c r="G197" s="83">
        <v>85.2</v>
      </c>
      <c r="H197" s="22">
        <v>88.03</v>
      </c>
      <c r="I197" s="83">
        <v>85.2</v>
      </c>
      <c r="J197" s="83">
        <v>93.3</v>
      </c>
      <c r="K197" s="83">
        <v>93.3</v>
      </c>
      <c r="L197" s="83">
        <v>95.71</v>
      </c>
      <c r="M197" s="83">
        <v>98.9</v>
      </c>
      <c r="N197" s="83">
        <v>95.71</v>
      </c>
      <c r="O197" s="83">
        <v>98.9</v>
      </c>
      <c r="P197" s="1">
        <f aca="true" t="shared" si="10" ref="P197:P260">D197+E197+F197+G197+H197+I197+J197+K197+L197+M197+N197+O197</f>
        <v>1092.66</v>
      </c>
      <c r="Q197" s="19">
        <v>919.6</v>
      </c>
      <c r="R197" s="36">
        <v>51</v>
      </c>
      <c r="S197" s="11" t="s">
        <v>845</v>
      </c>
      <c r="T197" s="20">
        <v>220</v>
      </c>
      <c r="U197" s="23">
        <f t="shared" si="9"/>
        <v>342.21</v>
      </c>
      <c r="V197" s="33">
        <v>241.775</v>
      </c>
      <c r="W197" s="25"/>
      <c r="X197" s="33">
        <v>241.775</v>
      </c>
      <c r="Y197" s="34">
        <v>67.216</v>
      </c>
      <c r="Z197" s="76" t="s">
        <v>1009</v>
      </c>
      <c r="AA197" s="83">
        <v>3814.387465</v>
      </c>
      <c r="AB197" s="83">
        <v>3814.387465</v>
      </c>
      <c r="AC197" s="83">
        <v>1060.4299455999999</v>
      </c>
    </row>
    <row r="198" spans="1:29" ht="15.75">
      <c r="A198" s="7">
        <v>195</v>
      </c>
      <c r="B198" s="94" t="s">
        <v>413</v>
      </c>
      <c r="C198" s="8">
        <v>21101</v>
      </c>
      <c r="D198" s="83">
        <v>24800.904082999994</v>
      </c>
      <c r="E198" s="83">
        <v>24516.84</v>
      </c>
      <c r="F198" s="83">
        <v>24548.39</v>
      </c>
      <c r="G198" s="83">
        <v>23899.26</v>
      </c>
      <c r="H198" s="22">
        <v>24392.91</v>
      </c>
      <c r="I198" s="83">
        <v>19033.99</v>
      </c>
      <c r="J198" s="83">
        <v>25470.32</v>
      </c>
      <c r="K198" s="83">
        <v>21686.78</v>
      </c>
      <c r="L198" s="83">
        <v>20435.31</v>
      </c>
      <c r="M198" s="83">
        <v>0</v>
      </c>
      <c r="N198" s="83">
        <v>45850.41</v>
      </c>
      <c r="O198" s="83">
        <v>23692.55</v>
      </c>
      <c r="P198" s="1">
        <f t="shared" si="10"/>
        <v>278327.664083</v>
      </c>
      <c r="Q198" s="19">
        <v>1182.8</v>
      </c>
      <c r="R198" s="36">
        <v>25</v>
      </c>
      <c r="S198" s="11" t="s">
        <v>845</v>
      </c>
      <c r="T198" s="20">
        <v>220</v>
      </c>
      <c r="U198" s="23">
        <f t="shared" si="9"/>
        <v>167.75</v>
      </c>
      <c r="V198" s="33">
        <v>57.323</v>
      </c>
      <c r="W198" s="25">
        <v>395.012</v>
      </c>
      <c r="X198" s="33">
        <v>57.323</v>
      </c>
      <c r="Y198" s="34">
        <v>60.83</v>
      </c>
      <c r="Z198" s="76" t="s">
        <v>1010</v>
      </c>
      <c r="AA198" s="83">
        <v>904.3620417999999</v>
      </c>
      <c r="AB198" s="83">
        <v>904.3620417999999</v>
      </c>
      <c r="AC198" s="83">
        <v>959.6905779999998</v>
      </c>
    </row>
    <row r="199" spans="1:29" ht="15.75">
      <c r="A199" s="7">
        <v>196</v>
      </c>
      <c r="B199" s="94" t="s">
        <v>414</v>
      </c>
      <c r="C199" s="8">
        <v>21102</v>
      </c>
      <c r="D199" s="83">
        <v>2448.4494369999998</v>
      </c>
      <c r="E199" s="83">
        <v>2334.94</v>
      </c>
      <c r="F199" s="83">
        <v>2682.02</v>
      </c>
      <c r="G199" s="83">
        <v>2693.07</v>
      </c>
      <c r="H199" s="22">
        <v>2797.19</v>
      </c>
      <c r="I199" s="83">
        <v>2887.12</v>
      </c>
      <c r="J199" s="83">
        <v>3511.33</v>
      </c>
      <c r="K199" s="83">
        <v>3411</v>
      </c>
      <c r="L199" s="83">
        <v>2942.12</v>
      </c>
      <c r="M199" s="83">
        <v>3154.8</v>
      </c>
      <c r="N199" s="83">
        <v>3225.7</v>
      </c>
      <c r="O199" s="83">
        <v>3359.33</v>
      </c>
      <c r="P199" s="1">
        <f t="shared" si="10"/>
        <v>35447.069437</v>
      </c>
      <c r="Q199" s="19">
        <v>360.3</v>
      </c>
      <c r="R199" s="36">
        <v>15</v>
      </c>
      <c r="S199" s="11" t="s">
        <v>845</v>
      </c>
      <c r="T199" s="20">
        <v>220</v>
      </c>
      <c r="U199" s="23">
        <f t="shared" si="9"/>
        <v>100.65</v>
      </c>
      <c r="V199" s="33">
        <v>54.225</v>
      </c>
      <c r="W199" s="25">
        <v>241.775</v>
      </c>
      <c r="X199" s="33">
        <v>54.225</v>
      </c>
      <c r="Y199" s="34">
        <v>27.53</v>
      </c>
      <c r="Z199" s="76" t="s">
        <v>1011</v>
      </c>
      <c r="AA199" s="83">
        <v>855.486135</v>
      </c>
      <c r="AB199" s="83">
        <v>855.486135</v>
      </c>
      <c r="AC199" s="83">
        <v>434.329798</v>
      </c>
    </row>
    <row r="200" spans="1:29" ht="15.75">
      <c r="A200" s="7">
        <v>197</v>
      </c>
      <c r="B200" s="94" t="s">
        <v>415</v>
      </c>
      <c r="C200" s="8">
        <v>21207</v>
      </c>
      <c r="D200" s="83">
        <v>88.03342799999999</v>
      </c>
      <c r="E200" s="83">
        <v>82.35</v>
      </c>
      <c r="F200" s="83">
        <v>88.03</v>
      </c>
      <c r="G200" s="83">
        <v>85.2</v>
      </c>
      <c r="H200" s="22">
        <v>88.03</v>
      </c>
      <c r="I200" s="83">
        <v>85.2</v>
      </c>
      <c r="J200" s="83">
        <v>93.3</v>
      </c>
      <c r="K200" s="83">
        <v>93.3</v>
      </c>
      <c r="L200" s="83">
        <v>95.71</v>
      </c>
      <c r="M200" s="83">
        <v>98.9</v>
      </c>
      <c r="N200" s="83">
        <v>95.71</v>
      </c>
      <c r="O200" s="83">
        <v>98.9</v>
      </c>
      <c r="P200" s="1">
        <f t="shared" si="10"/>
        <v>1092.663428</v>
      </c>
      <c r="Q200" s="19">
        <v>640.8</v>
      </c>
      <c r="R200" s="36">
        <v>18</v>
      </c>
      <c r="S200" s="11" t="s">
        <v>845</v>
      </c>
      <c r="T200" s="20">
        <v>220</v>
      </c>
      <c r="U200" s="23">
        <f t="shared" si="9"/>
        <v>120.78</v>
      </c>
      <c r="V200" s="33">
        <v>80.937</v>
      </c>
      <c r="W200" s="25">
        <v>1.488</v>
      </c>
      <c r="X200" s="33">
        <v>80.937</v>
      </c>
      <c r="Y200" s="34">
        <v>48.64</v>
      </c>
      <c r="Z200" s="76" t="s">
        <v>1012</v>
      </c>
      <c r="AA200" s="83">
        <v>1276.9106741999997</v>
      </c>
      <c r="AB200" s="83">
        <v>1276.9106741999997</v>
      </c>
      <c r="AC200" s="83">
        <v>767.3738239999999</v>
      </c>
    </row>
    <row r="201" spans="1:29" ht="15.75">
      <c r="A201" s="7">
        <v>198</v>
      </c>
      <c r="B201" s="94" t="s">
        <v>416</v>
      </c>
      <c r="C201" s="8">
        <v>21209</v>
      </c>
      <c r="D201" s="83">
        <v>264.1</v>
      </c>
      <c r="E201" s="83">
        <v>217.71</v>
      </c>
      <c r="F201" s="83">
        <v>234.76</v>
      </c>
      <c r="G201" s="83">
        <v>227.19</v>
      </c>
      <c r="H201" s="22">
        <v>234.76</v>
      </c>
      <c r="I201" s="83">
        <v>227.19</v>
      </c>
      <c r="J201" s="83">
        <v>248.8</v>
      </c>
      <c r="K201" s="83">
        <v>248.8</v>
      </c>
      <c r="L201" s="83">
        <v>255.22</v>
      </c>
      <c r="M201" s="83">
        <v>263.73</v>
      </c>
      <c r="N201" s="83">
        <v>255.22</v>
      </c>
      <c r="O201" s="83">
        <v>263.73</v>
      </c>
      <c r="P201" s="1">
        <f t="shared" si="10"/>
        <v>2941.2099999999996</v>
      </c>
      <c r="Q201" s="27">
        <v>140.24</v>
      </c>
      <c r="R201" s="36">
        <v>0</v>
      </c>
      <c r="S201" s="45">
        <v>1</v>
      </c>
      <c r="T201" s="28">
        <v>60</v>
      </c>
      <c r="U201" s="29">
        <f t="shared" si="9"/>
        <v>0</v>
      </c>
      <c r="V201" s="40"/>
      <c r="W201" s="46"/>
      <c r="X201" s="40"/>
      <c r="Y201" s="31"/>
      <c r="Z201" s="80" t="s">
        <v>1013</v>
      </c>
      <c r="AA201" s="83">
        <v>0</v>
      </c>
      <c r="AB201" s="83">
        <v>0</v>
      </c>
      <c r="AC201" s="83">
        <v>0</v>
      </c>
    </row>
    <row r="202" spans="1:29" ht="15.75">
      <c r="A202" s="7">
        <v>199</v>
      </c>
      <c r="B202" s="94" t="s">
        <v>417</v>
      </c>
      <c r="C202" s="8">
        <v>21204</v>
      </c>
      <c r="D202" s="83">
        <v>88.03</v>
      </c>
      <c r="E202" s="83">
        <v>82.35</v>
      </c>
      <c r="F202" s="83">
        <v>88.03</v>
      </c>
      <c r="G202" s="83">
        <v>85.2</v>
      </c>
      <c r="H202" s="22">
        <v>88.03</v>
      </c>
      <c r="I202" s="83">
        <v>85.2</v>
      </c>
      <c r="J202" s="83">
        <v>93.3</v>
      </c>
      <c r="K202" s="83">
        <v>93.3</v>
      </c>
      <c r="L202" s="83">
        <v>95.71</v>
      </c>
      <c r="M202" s="83">
        <v>98.9</v>
      </c>
      <c r="N202" s="83">
        <v>95.71</v>
      </c>
      <c r="O202" s="83">
        <v>98.9</v>
      </c>
      <c r="P202" s="1">
        <f t="shared" si="10"/>
        <v>1092.66</v>
      </c>
      <c r="Q202" s="19">
        <v>1182.18</v>
      </c>
      <c r="R202" s="36">
        <v>28</v>
      </c>
      <c r="S202" s="11" t="s">
        <v>845</v>
      </c>
      <c r="T202" s="20">
        <v>220</v>
      </c>
      <c r="U202" s="23">
        <f t="shared" si="9"/>
        <v>187.88</v>
      </c>
      <c r="V202" s="33">
        <v>154.683</v>
      </c>
      <c r="W202" s="25">
        <v>9.362</v>
      </c>
      <c r="X202" s="33">
        <v>154.683</v>
      </c>
      <c r="Y202" s="34">
        <v>130.2</v>
      </c>
      <c r="Z202" s="76" t="s">
        <v>1014</v>
      </c>
      <c r="AA202" s="83">
        <v>2440.3718177999995</v>
      </c>
      <c r="AB202" s="83">
        <v>2440.3718177999995</v>
      </c>
      <c r="AC202" s="83">
        <v>2054.1133199999995</v>
      </c>
    </row>
    <row r="203" spans="1:29" ht="15.75">
      <c r="A203" s="7">
        <v>200</v>
      </c>
      <c r="B203" s="94" t="s">
        <v>418</v>
      </c>
      <c r="C203" s="8">
        <v>21858</v>
      </c>
      <c r="D203" s="83"/>
      <c r="E203" s="83"/>
      <c r="F203" s="83"/>
      <c r="G203" s="83"/>
      <c r="H203" s="22"/>
      <c r="I203" s="83"/>
      <c r="J203" s="83"/>
      <c r="K203" s="83"/>
      <c r="L203" s="83"/>
      <c r="M203" s="83"/>
      <c r="N203" s="83"/>
      <c r="O203" s="83"/>
      <c r="P203" s="1">
        <v>0</v>
      </c>
      <c r="Q203" s="19">
        <v>1119.6</v>
      </c>
      <c r="R203" s="36">
        <v>52</v>
      </c>
      <c r="S203" s="11" t="s">
        <v>845</v>
      </c>
      <c r="T203" s="20">
        <v>220</v>
      </c>
      <c r="U203" s="23">
        <f t="shared" si="9"/>
        <v>348.92</v>
      </c>
      <c r="V203" s="33">
        <v>327.785</v>
      </c>
      <c r="W203" s="25">
        <v>132.06</v>
      </c>
      <c r="X203" s="33">
        <v>327.785</v>
      </c>
      <c r="Y203" s="34">
        <v>155.21</v>
      </c>
      <c r="Z203" s="76" t="s">
        <v>1015</v>
      </c>
      <c r="AA203" s="83">
        <v>5171.342831</v>
      </c>
      <c r="AB203" s="83">
        <v>5171.342831</v>
      </c>
      <c r="AC203" s="83">
        <v>2448.666086</v>
      </c>
    </row>
    <row r="204" spans="1:29" ht="15.75">
      <c r="A204" s="7">
        <v>201</v>
      </c>
      <c r="B204" s="94" t="s">
        <v>419</v>
      </c>
      <c r="C204" s="8">
        <v>21530</v>
      </c>
      <c r="D204" s="83">
        <v>7709.51</v>
      </c>
      <c r="E204" s="83">
        <v>9436.78</v>
      </c>
      <c r="F204" s="83">
        <v>10087.71</v>
      </c>
      <c r="G204" s="83">
        <v>9762.25</v>
      </c>
      <c r="H204" s="22">
        <v>9654.34</v>
      </c>
      <c r="I204" s="83">
        <v>9342.9</v>
      </c>
      <c r="J204" s="83">
        <v>10232</v>
      </c>
      <c r="K204" s="83">
        <v>10232</v>
      </c>
      <c r="L204" s="83">
        <v>10495.91</v>
      </c>
      <c r="M204" s="83">
        <v>10845.78</v>
      </c>
      <c r="N204" s="83">
        <v>10495.71</v>
      </c>
      <c r="O204" s="83">
        <v>11328.21</v>
      </c>
      <c r="P204" s="1">
        <f t="shared" si="10"/>
        <v>119623.09999999998</v>
      </c>
      <c r="Q204" s="19">
        <v>1383.92</v>
      </c>
      <c r="R204" s="36">
        <v>35</v>
      </c>
      <c r="S204" s="11" t="s">
        <v>845</v>
      </c>
      <c r="T204" s="20">
        <v>220</v>
      </c>
      <c r="U204" s="23">
        <f t="shared" si="9"/>
        <v>234.85</v>
      </c>
      <c r="V204" s="33">
        <v>0.004</v>
      </c>
      <c r="W204" s="25">
        <v>147.746</v>
      </c>
      <c r="X204" s="33">
        <v>0.004</v>
      </c>
      <c r="Y204" s="34">
        <v>98.6</v>
      </c>
      <c r="Z204" s="76" t="s">
        <v>1016</v>
      </c>
      <c r="AA204" s="83">
        <v>0.06310639999999999</v>
      </c>
      <c r="AB204" s="83">
        <v>0.06310639999999999</v>
      </c>
      <c r="AC204" s="83">
        <v>1555.5727599999998</v>
      </c>
    </row>
    <row r="205" spans="1:29" ht="15.75">
      <c r="A205" s="7">
        <v>202</v>
      </c>
      <c r="B205" s="94" t="s">
        <v>420</v>
      </c>
      <c r="C205" s="8">
        <v>21531</v>
      </c>
      <c r="D205" s="83">
        <v>5551.21</v>
      </c>
      <c r="E205" s="83">
        <v>9960.24</v>
      </c>
      <c r="F205" s="83">
        <v>10647.15</v>
      </c>
      <c r="G205" s="83">
        <v>10303.7</v>
      </c>
      <c r="H205" s="22">
        <v>10190.89</v>
      </c>
      <c r="I205" s="83">
        <v>9862.11</v>
      </c>
      <c r="J205" s="83">
        <v>10800.67</v>
      </c>
      <c r="K205" s="83">
        <v>10800.67</v>
      </c>
      <c r="L205" s="83">
        <v>11079.2</v>
      </c>
      <c r="M205" s="83">
        <v>11448.56</v>
      </c>
      <c r="N205" s="83">
        <v>11079.2</v>
      </c>
      <c r="O205" s="83">
        <v>11448.56</v>
      </c>
      <c r="P205" s="1">
        <f t="shared" si="10"/>
        <v>123172.15999999999</v>
      </c>
      <c r="Q205" s="19">
        <v>979.75</v>
      </c>
      <c r="R205" s="36">
        <v>56</v>
      </c>
      <c r="S205" s="11" t="s">
        <v>845</v>
      </c>
      <c r="T205" s="20">
        <v>220</v>
      </c>
      <c r="U205" s="23">
        <f t="shared" si="9"/>
        <v>375.76</v>
      </c>
      <c r="V205" s="33">
        <v>210.38</v>
      </c>
      <c r="W205" s="25"/>
      <c r="X205" s="33">
        <v>210.38</v>
      </c>
      <c r="Y205" s="34">
        <v>237.15</v>
      </c>
      <c r="Z205" s="76" t="s">
        <v>1017</v>
      </c>
      <c r="AA205" s="83">
        <v>3319.0811079999994</v>
      </c>
      <c r="AB205" s="83">
        <v>3319.0811079999994</v>
      </c>
      <c r="AC205" s="83">
        <v>3741.4306899999997</v>
      </c>
    </row>
    <row r="206" spans="1:29" ht="15.75">
      <c r="A206" s="7">
        <v>203</v>
      </c>
      <c r="B206" s="94" t="s">
        <v>421</v>
      </c>
      <c r="C206" s="8">
        <v>21532</v>
      </c>
      <c r="D206" s="83">
        <v>9943.7</v>
      </c>
      <c r="E206" s="83">
        <v>9332.02</v>
      </c>
      <c r="F206" s="83">
        <v>9975.7</v>
      </c>
      <c r="G206" s="83">
        <v>9653.86</v>
      </c>
      <c r="H206" s="22">
        <v>9546.73</v>
      </c>
      <c r="I206" s="83">
        <v>9238.77</v>
      </c>
      <c r="J206" s="83">
        <v>10117.97</v>
      </c>
      <c r="K206" s="83">
        <v>10117.97</v>
      </c>
      <c r="L206" s="83">
        <v>10378.94</v>
      </c>
      <c r="M206" s="83">
        <v>10724.9</v>
      </c>
      <c r="N206" s="83">
        <v>10378.94</v>
      </c>
      <c r="O206" s="83">
        <v>10724.9</v>
      </c>
      <c r="P206" s="1">
        <f t="shared" si="10"/>
        <v>120134.4</v>
      </c>
      <c r="Q206" s="19">
        <v>969.5</v>
      </c>
      <c r="R206" s="36">
        <v>43</v>
      </c>
      <c r="S206" s="11" t="s">
        <v>845</v>
      </c>
      <c r="T206" s="20">
        <v>220</v>
      </c>
      <c r="U206" s="23">
        <f t="shared" si="9"/>
        <v>288.53</v>
      </c>
      <c r="V206" s="33">
        <v>361.63</v>
      </c>
      <c r="W206" s="25"/>
      <c r="X206" s="33">
        <v>361.63</v>
      </c>
      <c r="Y206" s="26">
        <v>227.85</v>
      </c>
      <c r="Z206" s="76" t="s">
        <v>1018</v>
      </c>
      <c r="AA206" s="83">
        <v>5705.291858</v>
      </c>
      <c r="AB206" s="83">
        <v>5705.291858</v>
      </c>
      <c r="AC206" s="83">
        <v>3594.6883099999995</v>
      </c>
    </row>
    <row r="207" spans="1:29" ht="15.75">
      <c r="A207" s="7">
        <v>204</v>
      </c>
      <c r="B207" s="94" t="s">
        <v>422</v>
      </c>
      <c r="C207" s="8">
        <v>21533</v>
      </c>
      <c r="D207" s="83">
        <v>6499.33</v>
      </c>
      <c r="E207" s="83">
        <v>4613.23</v>
      </c>
      <c r="F207" s="83">
        <v>4931.29</v>
      </c>
      <c r="G207" s="83">
        <v>4772.26</v>
      </c>
      <c r="H207" s="22">
        <v>4719.58</v>
      </c>
      <c r="I207" s="83">
        <v>4567.33</v>
      </c>
      <c r="J207" s="83">
        <v>5001.97</v>
      </c>
      <c r="K207" s="83">
        <v>5001.97</v>
      </c>
      <c r="L207" s="83">
        <v>5130.98</v>
      </c>
      <c r="M207" s="83">
        <v>5302.01</v>
      </c>
      <c r="N207" s="83">
        <v>5130.98</v>
      </c>
      <c r="O207" s="83">
        <v>5302.01</v>
      </c>
      <c r="P207" s="1">
        <f t="shared" si="10"/>
        <v>60972.94000000001</v>
      </c>
      <c r="Q207" s="19">
        <v>946.1</v>
      </c>
      <c r="R207" s="36">
        <v>49</v>
      </c>
      <c r="S207" s="11" t="s">
        <v>845</v>
      </c>
      <c r="T207" s="20">
        <v>220</v>
      </c>
      <c r="U207" s="23">
        <f t="shared" si="9"/>
        <v>328.79</v>
      </c>
      <c r="V207" s="33">
        <v>124.427</v>
      </c>
      <c r="W207" s="25">
        <v>1.023</v>
      </c>
      <c r="X207" s="33">
        <v>124.427</v>
      </c>
      <c r="Y207" s="34">
        <v>237.15</v>
      </c>
      <c r="Z207" s="76" t="s">
        <v>1019</v>
      </c>
      <c r="AA207" s="83">
        <v>1963.0350081999998</v>
      </c>
      <c r="AB207" s="83">
        <v>1963.0350081999998</v>
      </c>
      <c r="AC207" s="83">
        <v>3741.4306899999997</v>
      </c>
    </row>
    <row r="208" spans="1:29" ht="15.75">
      <c r="A208" s="7">
        <v>205</v>
      </c>
      <c r="B208" s="94" t="s">
        <v>423</v>
      </c>
      <c r="C208" s="8">
        <v>21534</v>
      </c>
      <c r="D208" s="83">
        <v>4894.77</v>
      </c>
      <c r="E208" s="83">
        <v>3774.55</v>
      </c>
      <c r="F208" s="83">
        <v>4034.87</v>
      </c>
      <c r="G208" s="83">
        <v>3904.71</v>
      </c>
      <c r="H208" s="22">
        <v>3861.8</v>
      </c>
      <c r="I208" s="83">
        <v>3737.17</v>
      </c>
      <c r="J208" s="83">
        <v>4092.87</v>
      </c>
      <c r="K208" s="83">
        <v>4092.87</v>
      </c>
      <c r="L208" s="83">
        <v>4198.37</v>
      </c>
      <c r="M208" s="83">
        <v>4338.39</v>
      </c>
      <c r="N208" s="83">
        <v>4198.37</v>
      </c>
      <c r="O208" s="83">
        <v>4338.39</v>
      </c>
      <c r="P208" s="1">
        <f t="shared" si="10"/>
        <v>49467.13</v>
      </c>
      <c r="Q208" s="19">
        <v>1482.8</v>
      </c>
      <c r="R208" s="36">
        <v>83</v>
      </c>
      <c r="S208" s="11" t="s">
        <v>845</v>
      </c>
      <c r="T208" s="20">
        <v>220</v>
      </c>
      <c r="U208" s="23">
        <f t="shared" si="9"/>
        <v>556.93</v>
      </c>
      <c r="V208" s="33">
        <v>381.227</v>
      </c>
      <c r="W208" s="25">
        <v>8.773</v>
      </c>
      <c r="X208" s="33">
        <v>381.227</v>
      </c>
      <c r="Y208" s="34">
        <v>178.92</v>
      </c>
      <c r="Z208" s="76" t="s">
        <v>1020</v>
      </c>
      <c r="AA208" s="83">
        <v>6014.455888199999</v>
      </c>
      <c r="AB208" s="83">
        <v>6014.455888199999</v>
      </c>
      <c r="AC208" s="83">
        <v>2822.7392719999993</v>
      </c>
    </row>
    <row r="209" spans="1:29" ht="15.75">
      <c r="A209" s="7">
        <v>206</v>
      </c>
      <c r="B209" s="94" t="s">
        <v>424</v>
      </c>
      <c r="C209" s="8">
        <v>21535</v>
      </c>
      <c r="D209" s="83">
        <v>7607.43</v>
      </c>
      <c r="E209" s="83">
        <v>3145.54</v>
      </c>
      <c r="F209" s="83">
        <v>3362.47</v>
      </c>
      <c r="G209" s="83">
        <v>3253.92</v>
      </c>
      <c r="H209" s="22">
        <v>3218.11</v>
      </c>
      <c r="I209" s="83">
        <v>3114.3</v>
      </c>
      <c r="J209" s="83">
        <v>3110.67</v>
      </c>
      <c r="K209" s="83">
        <v>3410.67</v>
      </c>
      <c r="L209" s="83">
        <v>3498.64</v>
      </c>
      <c r="M209" s="83">
        <v>3615.26</v>
      </c>
      <c r="N209" s="83">
        <v>3498.64</v>
      </c>
      <c r="O209" s="83">
        <v>3615.26</v>
      </c>
      <c r="P209" s="1">
        <f t="shared" si="10"/>
        <v>44450.91</v>
      </c>
      <c r="Q209" s="19">
        <v>1493</v>
      </c>
      <c r="R209" s="36">
        <v>50</v>
      </c>
      <c r="S209" s="11" t="s">
        <v>845</v>
      </c>
      <c r="T209" s="20">
        <v>220</v>
      </c>
      <c r="U209" s="23">
        <f t="shared" si="9"/>
        <v>335.5</v>
      </c>
      <c r="V209" s="33">
        <v>210.929</v>
      </c>
      <c r="W209" s="25">
        <v>639.596</v>
      </c>
      <c r="X209" s="33">
        <v>210.929</v>
      </c>
      <c r="Y209" s="34">
        <v>237.15</v>
      </c>
      <c r="Z209" s="76" t="s">
        <v>1021</v>
      </c>
      <c r="AA209" s="83">
        <v>3327.7424613999992</v>
      </c>
      <c r="AB209" s="83">
        <v>3327.7424613999992</v>
      </c>
      <c r="AC209" s="83">
        <v>3741.4306899999997</v>
      </c>
    </row>
    <row r="210" spans="1:29" ht="15.75">
      <c r="A210" s="7">
        <v>207</v>
      </c>
      <c r="B210" s="94" t="s">
        <v>425</v>
      </c>
      <c r="C210" s="8">
        <v>21536</v>
      </c>
      <c r="D210" s="83">
        <v>2440.73</v>
      </c>
      <c r="E210" s="83">
        <v>4822.27</v>
      </c>
      <c r="F210" s="83">
        <v>5154.84</v>
      </c>
      <c r="G210" s="83">
        <v>4988.56</v>
      </c>
      <c r="H210" s="22">
        <v>4934.76</v>
      </c>
      <c r="I210" s="83">
        <v>4775.58</v>
      </c>
      <c r="J210" s="83">
        <v>5230.03</v>
      </c>
      <c r="K210" s="83">
        <v>5230.03</v>
      </c>
      <c r="L210" s="83">
        <v>5364.93</v>
      </c>
      <c r="M210" s="83">
        <v>5543.77</v>
      </c>
      <c r="N210" s="83">
        <v>5364.93</v>
      </c>
      <c r="O210" s="83">
        <v>5543.77</v>
      </c>
      <c r="P210" s="1">
        <f t="shared" si="10"/>
        <v>59394.2</v>
      </c>
      <c r="Q210" s="19">
        <v>12266.4</v>
      </c>
      <c r="R210" s="36">
        <v>436</v>
      </c>
      <c r="S210" s="11" t="s">
        <v>845</v>
      </c>
      <c r="T210" s="20">
        <v>220</v>
      </c>
      <c r="U210" s="23">
        <f t="shared" si="9"/>
        <v>2925.56</v>
      </c>
      <c r="V210" s="33">
        <v>1545.687</v>
      </c>
      <c r="W210" s="25">
        <v>73.968</v>
      </c>
      <c r="X210" s="33">
        <v>1545.687</v>
      </c>
      <c r="Y210" s="34">
        <v>3556.41</v>
      </c>
      <c r="Z210" s="76" t="s">
        <v>1022</v>
      </c>
      <c r="AA210" s="83">
        <v>24385.665524199994</v>
      </c>
      <c r="AB210" s="83">
        <v>24385.665524199994</v>
      </c>
      <c r="AC210" s="83">
        <v>56108.04800599999</v>
      </c>
    </row>
    <row r="211" spans="1:29" ht="15.75">
      <c r="A211" s="7">
        <v>208</v>
      </c>
      <c r="B211" s="94" t="s">
        <v>426</v>
      </c>
      <c r="C211" s="8">
        <v>21537</v>
      </c>
      <c r="D211" s="83">
        <v>7405.93</v>
      </c>
      <c r="E211" s="83">
        <v>4927.5</v>
      </c>
      <c r="F211" s="83">
        <v>5267.33</v>
      </c>
      <c r="G211" s="83">
        <v>5097.42</v>
      </c>
      <c r="H211" s="22">
        <v>5041.88</v>
      </c>
      <c r="I211" s="83">
        <v>4879.23</v>
      </c>
      <c r="J211" s="83">
        <v>5343.57</v>
      </c>
      <c r="K211" s="83">
        <v>5343.57</v>
      </c>
      <c r="L211" s="83">
        <v>5481.38</v>
      </c>
      <c r="M211" s="83">
        <v>5664.11</v>
      </c>
      <c r="N211" s="83">
        <v>5481.38</v>
      </c>
      <c r="O211" s="83">
        <v>5664.11</v>
      </c>
      <c r="P211" s="1">
        <f t="shared" si="10"/>
        <v>65597.40999999999</v>
      </c>
      <c r="Q211" s="19">
        <v>2404.5</v>
      </c>
      <c r="R211" s="36">
        <v>80</v>
      </c>
      <c r="S211" s="11" t="s">
        <v>845</v>
      </c>
      <c r="T211" s="20">
        <v>220</v>
      </c>
      <c r="U211" s="23">
        <f t="shared" si="9"/>
        <v>536.8</v>
      </c>
      <c r="V211" s="33">
        <v>318.683</v>
      </c>
      <c r="W211" s="25">
        <v>20.987</v>
      </c>
      <c r="X211" s="33">
        <v>318.683</v>
      </c>
      <c r="Y211" s="34">
        <v>199.36</v>
      </c>
      <c r="Z211" s="76" t="s">
        <v>1023</v>
      </c>
      <c r="AA211" s="83">
        <v>5027.734217799999</v>
      </c>
      <c r="AB211" s="83">
        <v>5027.734217799999</v>
      </c>
      <c r="AC211" s="83">
        <v>3145.222976</v>
      </c>
    </row>
    <row r="212" spans="1:29" ht="15.75">
      <c r="A212" s="7">
        <v>209</v>
      </c>
      <c r="B212" s="94" t="s">
        <v>427</v>
      </c>
      <c r="C212" s="8">
        <v>21538</v>
      </c>
      <c r="D212" s="83">
        <v>11546.68</v>
      </c>
      <c r="E212" s="83">
        <v>10694.95</v>
      </c>
      <c r="F212" s="83">
        <v>11432.67</v>
      </c>
      <c r="G212" s="83">
        <v>11063.81</v>
      </c>
      <c r="H212" s="22">
        <v>10942.02</v>
      </c>
      <c r="I212" s="83">
        <v>10589.1</v>
      </c>
      <c r="J212" s="83">
        <v>11596.75</v>
      </c>
      <c r="K212" s="83">
        <v>11596.75</v>
      </c>
      <c r="L212" s="83">
        <v>11895.9</v>
      </c>
      <c r="M212" s="83">
        <v>12292.38</v>
      </c>
      <c r="N212" s="83">
        <v>11895.9</v>
      </c>
      <c r="O212" s="83">
        <v>12292.38</v>
      </c>
      <c r="P212" s="1">
        <f t="shared" si="10"/>
        <v>137839.29</v>
      </c>
      <c r="Q212" s="19">
        <v>1419.3</v>
      </c>
      <c r="R212" s="36">
        <v>59</v>
      </c>
      <c r="S212" s="11" t="s">
        <v>845</v>
      </c>
      <c r="T212" s="20">
        <v>220</v>
      </c>
      <c r="U212" s="23">
        <f t="shared" si="9"/>
        <v>395.89</v>
      </c>
      <c r="V212" s="33">
        <v>272.8</v>
      </c>
      <c r="W212" s="25"/>
      <c r="X212" s="33">
        <v>272.8</v>
      </c>
      <c r="Y212" s="34">
        <v>283.65</v>
      </c>
      <c r="Z212" s="76" t="s">
        <v>1024</v>
      </c>
      <c r="AA212" s="83">
        <v>4303.8564799999995</v>
      </c>
      <c r="AB212" s="83">
        <v>4303.8564799999995</v>
      </c>
      <c r="AC212" s="83">
        <v>4475.032589999999</v>
      </c>
    </row>
    <row r="213" spans="1:29" ht="15.75">
      <c r="A213" s="7">
        <v>210</v>
      </c>
      <c r="B213" s="94" t="s">
        <v>428</v>
      </c>
      <c r="C213" s="8">
        <v>21539</v>
      </c>
      <c r="D213" s="83">
        <v>3425.94</v>
      </c>
      <c r="E213" s="83">
        <v>9646.44</v>
      </c>
      <c r="F213" s="83">
        <v>10311.58</v>
      </c>
      <c r="G213" s="83">
        <v>9979.01</v>
      </c>
      <c r="H213" s="22">
        <v>9869.52</v>
      </c>
      <c r="I213" s="83">
        <v>9551.16</v>
      </c>
      <c r="J213" s="83">
        <v>10460.07</v>
      </c>
      <c r="K213" s="83">
        <v>10460.07</v>
      </c>
      <c r="L213" s="83">
        <v>10729.87</v>
      </c>
      <c r="M213" s="83">
        <v>11087.53</v>
      </c>
      <c r="N213" s="83">
        <v>10729.87</v>
      </c>
      <c r="O213" s="83">
        <v>11087.53</v>
      </c>
      <c r="P213" s="1">
        <f t="shared" si="10"/>
        <v>117338.59</v>
      </c>
      <c r="Q213" s="19">
        <v>2128.1</v>
      </c>
      <c r="R213" s="36">
        <v>78</v>
      </c>
      <c r="S213" s="11" t="s">
        <v>845</v>
      </c>
      <c r="T213" s="20">
        <v>220</v>
      </c>
      <c r="U213" s="23">
        <f t="shared" si="9"/>
        <v>523.38</v>
      </c>
      <c r="V213" s="33">
        <v>223.41</v>
      </c>
      <c r="W213" s="25">
        <v>1.55</v>
      </c>
      <c r="X213" s="33">
        <v>223.41</v>
      </c>
      <c r="Y213" s="34">
        <v>167.655</v>
      </c>
      <c r="Z213" s="76" t="s">
        <v>1025</v>
      </c>
      <c r="AA213" s="83">
        <v>3524.6502059999993</v>
      </c>
      <c r="AB213" s="83">
        <v>3524.6502059999993</v>
      </c>
      <c r="AC213" s="83">
        <v>2645.0258729999996</v>
      </c>
    </row>
    <row r="214" spans="1:29" ht="15.75">
      <c r="A214" s="7">
        <v>211</v>
      </c>
      <c r="B214" s="94" t="s">
        <v>429</v>
      </c>
      <c r="C214" s="8">
        <v>21540</v>
      </c>
      <c r="D214" s="83">
        <v>11181.507483999998</v>
      </c>
      <c r="E214" s="83">
        <v>13421.47</v>
      </c>
      <c r="F214" s="83">
        <v>14347.08</v>
      </c>
      <c r="G214" s="83">
        <v>13884.2</v>
      </c>
      <c r="H214" s="22">
        <v>13731.32</v>
      </c>
      <c r="I214" s="83">
        <v>13288.31</v>
      </c>
      <c r="J214" s="83">
        <v>14552.94</v>
      </c>
      <c r="K214" s="83">
        <v>14552.94</v>
      </c>
      <c r="L214" s="83">
        <v>14928.24</v>
      </c>
      <c r="M214" s="83">
        <v>15425.92</v>
      </c>
      <c r="N214" s="83">
        <v>14928.24</v>
      </c>
      <c r="O214" s="83">
        <v>15425.92</v>
      </c>
      <c r="P214" s="1">
        <f t="shared" si="10"/>
        <v>169668.08748400002</v>
      </c>
      <c r="Q214" s="19">
        <v>122.5</v>
      </c>
      <c r="R214" s="36">
        <v>8</v>
      </c>
      <c r="S214" s="11">
        <v>1</v>
      </c>
      <c r="T214" s="20">
        <v>120</v>
      </c>
      <c r="U214" s="23">
        <f t="shared" si="9"/>
        <v>29.28</v>
      </c>
      <c r="V214" s="33">
        <v>29.76</v>
      </c>
      <c r="W214" s="25"/>
      <c r="X214" s="33">
        <v>0</v>
      </c>
      <c r="Y214" s="34"/>
      <c r="Z214" s="76" t="s">
        <v>1026</v>
      </c>
      <c r="AA214" s="83">
        <v>469.51161599999995</v>
      </c>
      <c r="AB214" s="83">
        <v>0</v>
      </c>
      <c r="AC214" s="83">
        <v>0</v>
      </c>
    </row>
    <row r="215" spans="1:29" ht="15.75">
      <c r="A215" s="7">
        <v>212</v>
      </c>
      <c r="B215" s="94" t="s">
        <v>430</v>
      </c>
      <c r="C215" s="8">
        <v>21541</v>
      </c>
      <c r="D215" s="83">
        <v>11060.4</v>
      </c>
      <c r="E215" s="83">
        <v>13211.33</v>
      </c>
      <c r="F215" s="83">
        <v>14122.58</v>
      </c>
      <c r="G215" s="83">
        <v>13666.95</v>
      </c>
      <c r="H215" s="22">
        <v>13516.61</v>
      </c>
      <c r="I215" s="83">
        <v>13080.54</v>
      </c>
      <c r="J215" s="83">
        <v>14325.38</v>
      </c>
      <c r="K215" s="83">
        <v>14325.38</v>
      </c>
      <c r="L215" s="83">
        <v>14694.81</v>
      </c>
      <c r="M215" s="83">
        <v>15184.7</v>
      </c>
      <c r="N215" s="83">
        <v>14694.81</v>
      </c>
      <c r="O215" s="83">
        <v>15184.7</v>
      </c>
      <c r="P215" s="1">
        <f t="shared" si="10"/>
        <v>167068.19000000003</v>
      </c>
      <c r="Q215" s="19">
        <v>67.7</v>
      </c>
      <c r="R215" s="36">
        <v>3</v>
      </c>
      <c r="S215" s="11">
        <v>1</v>
      </c>
      <c r="T215" s="20">
        <v>60</v>
      </c>
      <c r="U215" s="23">
        <f t="shared" si="9"/>
        <v>5.49</v>
      </c>
      <c r="V215" s="33">
        <v>5.58</v>
      </c>
      <c r="W215" s="25"/>
      <c r="X215" s="33">
        <v>0</v>
      </c>
      <c r="Y215" s="34"/>
      <c r="Z215" s="76" t="s">
        <v>1027</v>
      </c>
      <c r="AA215" s="83">
        <v>88.03342799999999</v>
      </c>
      <c r="AB215" s="83">
        <v>0</v>
      </c>
      <c r="AC215" s="83">
        <v>0</v>
      </c>
    </row>
    <row r="216" spans="1:29" ht="15.75">
      <c r="A216" s="7">
        <v>213</v>
      </c>
      <c r="B216" s="94" t="s">
        <v>431</v>
      </c>
      <c r="C216" s="8">
        <v>21542</v>
      </c>
      <c r="D216" s="83">
        <v>14501.61</v>
      </c>
      <c r="E216" s="83">
        <v>11953.14</v>
      </c>
      <c r="F216" s="83">
        <v>12777.63</v>
      </c>
      <c r="G216" s="83">
        <v>12365.39</v>
      </c>
      <c r="H216" s="22">
        <v>12229.39</v>
      </c>
      <c r="I216" s="83">
        <v>11834.82</v>
      </c>
      <c r="J216" s="83">
        <v>12961.14</v>
      </c>
      <c r="K216" s="83">
        <v>12961.14</v>
      </c>
      <c r="L216" s="83">
        <v>13295.36</v>
      </c>
      <c r="M216" s="83">
        <v>13738.62</v>
      </c>
      <c r="N216" s="83">
        <v>13295.36</v>
      </c>
      <c r="O216" s="83">
        <v>13738.62</v>
      </c>
      <c r="P216" s="1">
        <f t="shared" si="10"/>
        <v>155652.21999999997</v>
      </c>
      <c r="Q216" s="19">
        <v>203.74</v>
      </c>
      <c r="R216" s="36">
        <v>20</v>
      </c>
      <c r="S216" s="11">
        <v>1</v>
      </c>
      <c r="T216" s="20">
        <v>60</v>
      </c>
      <c r="U216" s="23">
        <f t="shared" si="9"/>
        <v>36.6</v>
      </c>
      <c r="V216" s="33">
        <v>37.2</v>
      </c>
      <c r="W216" s="25"/>
      <c r="X216" s="33">
        <v>0</v>
      </c>
      <c r="Y216" s="34"/>
      <c r="Z216" s="76" t="s">
        <v>1028</v>
      </c>
      <c r="AA216" s="83">
        <v>586.8795200000001</v>
      </c>
      <c r="AB216" s="83">
        <v>0</v>
      </c>
      <c r="AC216" s="83">
        <v>0</v>
      </c>
    </row>
    <row r="217" spans="1:29" ht="15.75">
      <c r="A217" s="7">
        <v>214</v>
      </c>
      <c r="B217" s="94" t="s">
        <v>432</v>
      </c>
      <c r="C217" s="8">
        <v>21528</v>
      </c>
      <c r="D217" s="83">
        <v>9759.34</v>
      </c>
      <c r="E217" s="83">
        <v>9856.43</v>
      </c>
      <c r="F217" s="83">
        <v>10536.09</v>
      </c>
      <c r="G217" s="83">
        <v>10196.26</v>
      </c>
      <c r="H217" s="22">
        <v>10083.77</v>
      </c>
      <c r="I217" s="83">
        <v>9758.46</v>
      </c>
      <c r="J217" s="83">
        <v>10687.14</v>
      </c>
      <c r="K217" s="83">
        <v>10687.14</v>
      </c>
      <c r="L217" s="83">
        <v>10962.75</v>
      </c>
      <c r="M217" s="83">
        <v>11328.21</v>
      </c>
      <c r="N217" s="83">
        <v>10962.76</v>
      </c>
      <c r="O217" s="83">
        <v>11328.21</v>
      </c>
      <c r="P217" s="1">
        <f t="shared" si="10"/>
        <v>126146.56</v>
      </c>
      <c r="Q217" s="19">
        <v>141.98</v>
      </c>
      <c r="R217" s="36">
        <v>10</v>
      </c>
      <c r="S217" s="11">
        <v>1</v>
      </c>
      <c r="T217" s="20">
        <v>60</v>
      </c>
      <c r="U217" s="23">
        <f t="shared" si="9"/>
        <v>18.3</v>
      </c>
      <c r="V217" s="33">
        <v>18.6</v>
      </c>
      <c r="W217" s="25"/>
      <c r="X217" s="33">
        <v>0</v>
      </c>
      <c r="Y217" s="34"/>
      <c r="Z217" s="76" t="s">
        <v>1029</v>
      </c>
      <c r="AA217" s="83">
        <v>293.44476000000003</v>
      </c>
      <c r="AB217" s="83">
        <v>0</v>
      </c>
      <c r="AC217" s="83">
        <v>0</v>
      </c>
    </row>
    <row r="218" spans="1:29" ht="15.75">
      <c r="A218" s="7">
        <v>215</v>
      </c>
      <c r="B218" s="94" t="s">
        <v>433</v>
      </c>
      <c r="C218" s="8">
        <v>21529</v>
      </c>
      <c r="D218" s="83">
        <v>7709.51</v>
      </c>
      <c r="E218" s="83">
        <v>10275.94</v>
      </c>
      <c r="F218" s="83">
        <v>1984.62</v>
      </c>
      <c r="G218" s="83">
        <v>10630.28</v>
      </c>
      <c r="H218" s="22">
        <v>10515.11</v>
      </c>
      <c r="I218" s="83">
        <v>10175.91</v>
      </c>
      <c r="J218" s="83">
        <v>11144.29</v>
      </c>
      <c r="K218" s="83">
        <v>11144.29</v>
      </c>
      <c r="L218" s="83">
        <v>11495.91</v>
      </c>
      <c r="M218" s="83">
        <v>11712.78</v>
      </c>
      <c r="N218" s="83">
        <v>11431.72</v>
      </c>
      <c r="O218" s="83">
        <v>11812.78</v>
      </c>
      <c r="P218" s="1">
        <f t="shared" si="10"/>
        <v>120033.14</v>
      </c>
      <c r="Q218" s="19">
        <v>108.89</v>
      </c>
      <c r="R218" s="36">
        <v>8</v>
      </c>
      <c r="S218" s="11">
        <v>1</v>
      </c>
      <c r="T218" s="20">
        <v>60</v>
      </c>
      <c r="U218" s="23">
        <f t="shared" si="9"/>
        <v>14.64</v>
      </c>
      <c r="V218" s="40">
        <v>16.74</v>
      </c>
      <c r="W218" s="25"/>
      <c r="X218" s="33">
        <v>0</v>
      </c>
      <c r="Y218" s="34"/>
      <c r="Z218" s="76" t="s">
        <v>1030</v>
      </c>
      <c r="AA218" s="83">
        <v>264.10028399999993</v>
      </c>
      <c r="AB218" s="83">
        <v>0</v>
      </c>
      <c r="AC218" s="83">
        <v>0</v>
      </c>
    </row>
    <row r="219" spans="1:29" ht="15.75">
      <c r="A219" s="7">
        <v>216</v>
      </c>
      <c r="B219" s="94" t="s">
        <v>434</v>
      </c>
      <c r="C219" s="8">
        <v>21367</v>
      </c>
      <c r="D219" s="83">
        <v>733.6218999999999</v>
      </c>
      <c r="E219" s="83">
        <v>743.08</v>
      </c>
      <c r="F219" s="83">
        <v>762.95</v>
      </c>
      <c r="G219" s="83">
        <v>738.35</v>
      </c>
      <c r="H219" s="22">
        <v>762.95</v>
      </c>
      <c r="I219" s="83">
        <v>709.95</v>
      </c>
      <c r="J219" s="83">
        <v>777.51</v>
      </c>
      <c r="K219" s="83">
        <v>777.51</v>
      </c>
      <c r="L219" s="83">
        <v>829.47</v>
      </c>
      <c r="M219" s="83">
        <v>857.12</v>
      </c>
      <c r="N219" s="83">
        <v>829.47</v>
      </c>
      <c r="O219" s="83">
        <v>857.12</v>
      </c>
      <c r="P219" s="1">
        <f t="shared" si="10"/>
        <v>9379.101900000001</v>
      </c>
      <c r="Q219" s="19">
        <v>205.8</v>
      </c>
      <c r="R219" s="36">
        <v>13</v>
      </c>
      <c r="S219" s="11">
        <v>1</v>
      </c>
      <c r="T219" s="20">
        <v>60</v>
      </c>
      <c r="U219" s="23">
        <f t="shared" si="9"/>
        <v>23.79</v>
      </c>
      <c r="V219" s="33">
        <v>24.18</v>
      </c>
      <c r="W219" s="25"/>
      <c r="X219" s="33">
        <v>0</v>
      </c>
      <c r="Y219" s="34"/>
      <c r="Z219" s="76" t="s">
        <v>1031</v>
      </c>
      <c r="AA219" s="83">
        <v>381.47818799999993</v>
      </c>
      <c r="AB219" s="83">
        <v>0</v>
      </c>
      <c r="AC219" s="83">
        <v>0</v>
      </c>
    </row>
    <row r="220" spans="1:29" ht="15.75">
      <c r="A220" s="7">
        <v>217</v>
      </c>
      <c r="B220" s="94" t="s">
        <v>435</v>
      </c>
      <c r="C220" s="8">
        <v>21371</v>
      </c>
      <c r="D220" s="83">
        <v>117.37</v>
      </c>
      <c r="E220" s="83">
        <v>336.98</v>
      </c>
      <c r="F220" s="83">
        <v>234.76</v>
      </c>
      <c r="G220" s="83">
        <v>227.19</v>
      </c>
      <c r="H220" s="22">
        <v>234.76</v>
      </c>
      <c r="I220" s="83">
        <v>227.19</v>
      </c>
      <c r="J220" s="83">
        <v>248.8</v>
      </c>
      <c r="K220" s="83">
        <v>248.8</v>
      </c>
      <c r="L220" s="83">
        <v>255.22</v>
      </c>
      <c r="M220" s="83">
        <v>263.73</v>
      </c>
      <c r="N220" s="83">
        <v>255.22</v>
      </c>
      <c r="O220" s="83">
        <v>263.73</v>
      </c>
      <c r="P220" s="1">
        <f t="shared" si="10"/>
        <v>2913.7499999999995</v>
      </c>
      <c r="Q220" s="19">
        <v>166.98</v>
      </c>
      <c r="R220" s="36">
        <v>8</v>
      </c>
      <c r="S220" s="11">
        <v>1</v>
      </c>
      <c r="T220" s="20">
        <v>60</v>
      </c>
      <c r="U220" s="23">
        <f t="shared" si="9"/>
        <v>14.64</v>
      </c>
      <c r="V220" s="33">
        <v>14.88</v>
      </c>
      <c r="W220" s="25"/>
      <c r="X220" s="33">
        <v>0</v>
      </c>
      <c r="Y220" s="34"/>
      <c r="Z220" s="76" t="s">
        <v>1032</v>
      </c>
      <c r="AA220" s="83">
        <v>234.75580799999997</v>
      </c>
      <c r="AB220" s="83">
        <v>0</v>
      </c>
      <c r="AC220" s="83">
        <v>0</v>
      </c>
    </row>
    <row r="221" spans="1:29" ht="15.75">
      <c r="A221" s="7">
        <v>218</v>
      </c>
      <c r="B221" s="94" t="s">
        <v>436</v>
      </c>
      <c r="C221" s="8">
        <v>21372</v>
      </c>
      <c r="D221" s="83">
        <v>88.03</v>
      </c>
      <c r="E221" s="83">
        <v>82.35</v>
      </c>
      <c r="F221" s="83">
        <v>88.03</v>
      </c>
      <c r="G221" s="83">
        <v>85.2</v>
      </c>
      <c r="H221" s="22">
        <v>88.03</v>
      </c>
      <c r="I221" s="83">
        <v>85.2</v>
      </c>
      <c r="J221" s="83">
        <v>93.3</v>
      </c>
      <c r="K221" s="83">
        <v>93.3</v>
      </c>
      <c r="L221" s="83">
        <v>95.71</v>
      </c>
      <c r="M221" s="83">
        <v>2639.27</v>
      </c>
      <c r="N221" s="83">
        <v>79.76</v>
      </c>
      <c r="O221" s="83">
        <v>82.41</v>
      </c>
      <c r="P221" s="1">
        <f t="shared" si="10"/>
        <v>3600.59</v>
      </c>
      <c r="Q221" s="19">
        <v>294.24</v>
      </c>
      <c r="R221" s="36">
        <v>25</v>
      </c>
      <c r="S221" s="11">
        <v>1</v>
      </c>
      <c r="T221" s="20">
        <v>60</v>
      </c>
      <c r="U221" s="23">
        <f t="shared" si="9"/>
        <v>45.75</v>
      </c>
      <c r="V221" s="40">
        <v>35.34</v>
      </c>
      <c r="W221" s="25"/>
      <c r="X221" s="33">
        <v>0</v>
      </c>
      <c r="Y221" s="34"/>
      <c r="Z221" s="76" t="s">
        <v>1033</v>
      </c>
      <c r="AA221" s="83">
        <v>557.545044</v>
      </c>
      <c r="AB221" s="83">
        <v>0</v>
      </c>
      <c r="AC221" s="83">
        <v>0</v>
      </c>
    </row>
    <row r="222" spans="1:29" ht="15.75">
      <c r="A222" s="7">
        <v>219</v>
      </c>
      <c r="B222" s="94" t="s">
        <v>437</v>
      </c>
      <c r="C222" s="8">
        <v>21373</v>
      </c>
      <c r="D222" s="83">
        <v>293.44</v>
      </c>
      <c r="E222" s="83">
        <v>274.52</v>
      </c>
      <c r="F222" s="83">
        <v>293.44</v>
      </c>
      <c r="G222" s="83">
        <v>283.98</v>
      </c>
      <c r="H222" s="22">
        <v>293.44</v>
      </c>
      <c r="I222" s="83">
        <v>283.98</v>
      </c>
      <c r="J222" s="83">
        <v>311</v>
      </c>
      <c r="K222" s="83">
        <v>311</v>
      </c>
      <c r="L222" s="83">
        <v>319.02</v>
      </c>
      <c r="M222" s="83">
        <v>8797.69</v>
      </c>
      <c r="N222" s="83">
        <v>265.85</v>
      </c>
      <c r="O222" s="83">
        <v>274.72</v>
      </c>
      <c r="P222" s="1">
        <f t="shared" si="10"/>
        <v>12002.08</v>
      </c>
      <c r="Q222" s="19">
        <v>208.69</v>
      </c>
      <c r="R222" s="36">
        <v>18</v>
      </c>
      <c r="S222" s="11">
        <v>1</v>
      </c>
      <c r="T222" s="20">
        <v>60</v>
      </c>
      <c r="U222" s="23">
        <f t="shared" si="9"/>
        <v>32.94</v>
      </c>
      <c r="V222" s="33">
        <v>35.34</v>
      </c>
      <c r="W222" s="25"/>
      <c r="X222" s="33">
        <v>0</v>
      </c>
      <c r="Y222" s="34"/>
      <c r="Z222" s="76" t="s">
        <v>1034</v>
      </c>
      <c r="AA222" s="83">
        <v>557.545044</v>
      </c>
      <c r="AB222" s="83">
        <v>0</v>
      </c>
      <c r="AC222" s="83">
        <v>0</v>
      </c>
    </row>
    <row r="223" spans="1:29" ht="15.75">
      <c r="A223" s="7">
        <v>220</v>
      </c>
      <c r="B223" s="94" t="s">
        <v>438</v>
      </c>
      <c r="C223" s="8">
        <v>21374</v>
      </c>
      <c r="D223" s="83">
        <v>117.37</v>
      </c>
      <c r="E223" s="83">
        <v>280.19</v>
      </c>
      <c r="F223" s="83">
        <v>205.41</v>
      </c>
      <c r="G223" s="83">
        <v>198.78</v>
      </c>
      <c r="H223" s="22">
        <v>205.41</v>
      </c>
      <c r="I223" s="83">
        <v>198.78</v>
      </c>
      <c r="J223" s="83">
        <v>217.7</v>
      </c>
      <c r="K223" s="83">
        <v>217.7</v>
      </c>
      <c r="L223" s="83">
        <v>223.32</v>
      </c>
      <c r="M223" s="83">
        <v>6158.31</v>
      </c>
      <c r="N223" s="83">
        <v>186.1</v>
      </c>
      <c r="O223" s="83">
        <v>192.3</v>
      </c>
      <c r="P223" s="1">
        <f t="shared" si="10"/>
        <v>8401.369999999999</v>
      </c>
      <c r="Q223" s="27">
        <v>90</v>
      </c>
      <c r="R223" s="36">
        <v>0</v>
      </c>
      <c r="S223" s="45">
        <v>1</v>
      </c>
      <c r="T223" s="28">
        <v>60</v>
      </c>
      <c r="U223" s="29">
        <f t="shared" si="9"/>
        <v>0</v>
      </c>
      <c r="V223" s="40"/>
      <c r="W223" s="46"/>
      <c r="X223" s="40"/>
      <c r="Y223" s="31"/>
      <c r="Z223" s="80" t="s">
        <v>1035</v>
      </c>
      <c r="AA223" s="83">
        <v>0</v>
      </c>
      <c r="AB223" s="83">
        <v>0</v>
      </c>
      <c r="AC223" s="83">
        <v>0</v>
      </c>
    </row>
    <row r="224" spans="1:29" ht="15.75">
      <c r="A224" s="7">
        <v>221</v>
      </c>
      <c r="B224" s="94" t="s">
        <v>439</v>
      </c>
      <c r="C224" s="8">
        <v>21360</v>
      </c>
      <c r="D224" s="83">
        <v>58.69</v>
      </c>
      <c r="E224" s="83">
        <v>54.91</v>
      </c>
      <c r="F224" s="83">
        <v>58.69</v>
      </c>
      <c r="G224" s="83">
        <v>56.79</v>
      </c>
      <c r="H224" s="22">
        <v>58.69</v>
      </c>
      <c r="I224" s="83">
        <v>56.79</v>
      </c>
      <c r="J224" s="83">
        <v>62.2</v>
      </c>
      <c r="K224" s="83">
        <v>62.2</v>
      </c>
      <c r="L224" s="83">
        <v>63.8</v>
      </c>
      <c r="M224" s="83">
        <v>65.93</v>
      </c>
      <c r="N224" s="83">
        <v>63.8</v>
      </c>
      <c r="O224" s="83">
        <v>65.93</v>
      </c>
      <c r="P224" s="1">
        <f t="shared" si="10"/>
        <v>728.4200000000001</v>
      </c>
      <c r="Q224" s="27">
        <v>284.1</v>
      </c>
      <c r="R224" s="36">
        <v>0</v>
      </c>
      <c r="S224" s="45">
        <v>1</v>
      </c>
      <c r="T224" s="28">
        <v>60</v>
      </c>
      <c r="U224" s="29">
        <f t="shared" si="9"/>
        <v>0</v>
      </c>
      <c r="V224" s="40"/>
      <c r="W224" s="46"/>
      <c r="X224" s="40"/>
      <c r="Y224" s="31"/>
      <c r="Z224" s="80" t="s">
        <v>1036</v>
      </c>
      <c r="AA224" s="83">
        <v>0</v>
      </c>
      <c r="AB224" s="83">
        <v>0</v>
      </c>
      <c r="AC224" s="83">
        <v>0</v>
      </c>
    </row>
    <row r="225" spans="1:29" ht="15.75">
      <c r="A225" s="7">
        <v>222</v>
      </c>
      <c r="B225" s="94" t="s">
        <v>440</v>
      </c>
      <c r="C225" s="8">
        <v>21361</v>
      </c>
      <c r="D225" s="83">
        <v>0</v>
      </c>
      <c r="E225" s="83">
        <v>0</v>
      </c>
      <c r="F225" s="83">
        <v>0</v>
      </c>
      <c r="G225" s="83">
        <v>0</v>
      </c>
      <c r="H225" s="22">
        <v>0</v>
      </c>
      <c r="I225" s="83">
        <v>0</v>
      </c>
      <c r="J225" s="83">
        <v>0</v>
      </c>
      <c r="K225" s="83">
        <v>0</v>
      </c>
      <c r="L225" s="83">
        <v>0</v>
      </c>
      <c r="M225" s="83">
        <v>0</v>
      </c>
      <c r="N225" s="83">
        <v>0</v>
      </c>
      <c r="O225" s="83">
        <v>0</v>
      </c>
      <c r="P225" s="1">
        <f t="shared" si="10"/>
        <v>0</v>
      </c>
      <c r="Q225" s="19">
        <v>74.9</v>
      </c>
      <c r="R225" s="36">
        <v>2</v>
      </c>
      <c r="S225" s="11">
        <v>1</v>
      </c>
      <c r="T225" s="20">
        <v>60</v>
      </c>
      <c r="U225" s="23">
        <f t="shared" si="9"/>
        <v>3.66</v>
      </c>
      <c r="V225" s="33">
        <v>3.72</v>
      </c>
      <c r="W225" s="25"/>
      <c r="X225" s="33">
        <v>0</v>
      </c>
      <c r="Y225" s="34"/>
      <c r="Z225" s="76" t="s">
        <v>1037</v>
      </c>
      <c r="AA225" s="83">
        <v>58.68895199999999</v>
      </c>
      <c r="AB225" s="83">
        <v>0</v>
      </c>
      <c r="AC225" s="83">
        <v>0</v>
      </c>
    </row>
    <row r="226" spans="1:29" ht="15.75">
      <c r="A226" s="7">
        <v>223</v>
      </c>
      <c r="B226" s="94" t="s">
        <v>441</v>
      </c>
      <c r="C226" s="8">
        <v>21816</v>
      </c>
      <c r="D226" s="83">
        <v>352.14</v>
      </c>
      <c r="E226" s="83">
        <v>329.42</v>
      </c>
      <c r="F226" s="83">
        <v>352.14</v>
      </c>
      <c r="G226" s="83">
        <v>340.77</v>
      </c>
      <c r="H226" s="22">
        <v>352.14</v>
      </c>
      <c r="I226" s="83">
        <v>340.77</v>
      </c>
      <c r="J226" s="83">
        <v>373.2</v>
      </c>
      <c r="K226" s="83">
        <v>373.2</v>
      </c>
      <c r="L226" s="83">
        <v>382.83</v>
      </c>
      <c r="M226" s="83">
        <v>395.6</v>
      </c>
      <c r="N226" s="83">
        <v>382.83</v>
      </c>
      <c r="O226" s="83">
        <v>395.6</v>
      </c>
      <c r="P226" s="1">
        <f t="shared" si="10"/>
        <v>4370.639999999999</v>
      </c>
      <c r="Q226" s="27">
        <v>160.25</v>
      </c>
      <c r="R226" s="36">
        <v>0</v>
      </c>
      <c r="S226" s="45">
        <v>1</v>
      </c>
      <c r="T226" s="28">
        <v>60</v>
      </c>
      <c r="U226" s="29">
        <f t="shared" si="9"/>
        <v>0</v>
      </c>
      <c r="V226" s="40"/>
      <c r="W226" s="46"/>
      <c r="X226" s="40"/>
      <c r="Y226" s="31"/>
      <c r="Z226" s="80" t="s">
        <v>1038</v>
      </c>
      <c r="AA226" s="83">
        <v>0</v>
      </c>
      <c r="AB226" s="83">
        <v>0</v>
      </c>
      <c r="AC226" s="83">
        <v>0</v>
      </c>
    </row>
    <row r="227" spans="1:29" ht="15.75">
      <c r="A227" s="7">
        <v>224</v>
      </c>
      <c r="B227" s="94" t="s">
        <v>442</v>
      </c>
      <c r="C227" s="8">
        <v>12219</v>
      </c>
      <c r="D227" s="83">
        <v>498.86</v>
      </c>
      <c r="E227" s="83">
        <v>466.67</v>
      </c>
      <c r="F227" s="83">
        <v>498.86</v>
      </c>
      <c r="G227" s="83">
        <v>482.76</v>
      </c>
      <c r="H227" s="22">
        <v>498.86</v>
      </c>
      <c r="I227" s="83">
        <v>482.76</v>
      </c>
      <c r="J227" s="83">
        <v>528.71</v>
      </c>
      <c r="K227" s="83">
        <v>528.71</v>
      </c>
      <c r="L227" s="83">
        <v>606.14</v>
      </c>
      <c r="M227" s="83">
        <v>626.36</v>
      </c>
      <c r="N227" s="83">
        <v>606.14</v>
      </c>
      <c r="O227" s="83">
        <v>626.36</v>
      </c>
      <c r="P227" s="1">
        <f t="shared" si="10"/>
        <v>6451.19</v>
      </c>
      <c r="Q227" s="19">
        <v>140.3</v>
      </c>
      <c r="R227" s="36">
        <v>5</v>
      </c>
      <c r="S227" s="11">
        <v>1</v>
      </c>
      <c r="T227" s="20">
        <v>60</v>
      </c>
      <c r="U227" s="23">
        <f t="shared" si="9"/>
        <v>9.15</v>
      </c>
      <c r="V227" s="40">
        <v>5.58</v>
      </c>
      <c r="W227" s="25"/>
      <c r="X227" s="33">
        <v>0</v>
      </c>
      <c r="Y227" s="34"/>
      <c r="Z227" s="76" t="s">
        <v>1039</v>
      </c>
      <c r="AA227" s="83">
        <v>88.03342799999999</v>
      </c>
      <c r="AB227" s="83">
        <v>0</v>
      </c>
      <c r="AC227" s="83">
        <v>0</v>
      </c>
    </row>
    <row r="228" spans="1:29" ht="15.75">
      <c r="A228" s="7">
        <v>225</v>
      </c>
      <c r="B228" s="94" t="s">
        <v>443</v>
      </c>
      <c r="C228" s="9"/>
      <c r="D228" s="83">
        <v>176.07</v>
      </c>
      <c r="E228" s="83">
        <v>164.7</v>
      </c>
      <c r="F228" s="83">
        <v>176.07</v>
      </c>
      <c r="G228" s="83">
        <v>170.39</v>
      </c>
      <c r="H228" s="22">
        <v>176.07</v>
      </c>
      <c r="I228" s="83">
        <v>170.39</v>
      </c>
      <c r="J228" s="83">
        <v>186.6</v>
      </c>
      <c r="K228" s="83">
        <v>186.61</v>
      </c>
      <c r="L228" s="83">
        <v>191.41</v>
      </c>
      <c r="M228" s="83">
        <v>197.79</v>
      </c>
      <c r="N228" s="83">
        <v>191.42</v>
      </c>
      <c r="O228" s="83">
        <v>197.79</v>
      </c>
      <c r="P228" s="1">
        <f t="shared" si="10"/>
        <v>2185.3100000000004</v>
      </c>
      <c r="Q228" s="19">
        <v>92.35</v>
      </c>
      <c r="R228" s="36">
        <v>12</v>
      </c>
      <c r="S228" s="11">
        <v>1</v>
      </c>
      <c r="T228" s="20">
        <v>60</v>
      </c>
      <c r="U228" s="23">
        <f t="shared" si="9"/>
        <v>21.96</v>
      </c>
      <c r="V228" s="33">
        <v>20.46</v>
      </c>
      <c r="W228" s="25"/>
      <c r="X228" s="33">
        <v>0</v>
      </c>
      <c r="Y228" s="34"/>
      <c r="Z228" s="76" t="s">
        <v>1040</v>
      </c>
      <c r="AA228" s="83">
        <v>322.789236</v>
      </c>
      <c r="AB228" s="83">
        <v>0</v>
      </c>
      <c r="AC228" s="83">
        <v>0</v>
      </c>
    </row>
    <row r="229" spans="1:29" ht="15.75">
      <c r="A229" s="7">
        <v>226</v>
      </c>
      <c r="B229" s="94" t="s">
        <v>444</v>
      </c>
      <c r="C229" s="8">
        <v>21652</v>
      </c>
      <c r="D229" s="83">
        <v>205.41</v>
      </c>
      <c r="E229" s="83">
        <v>192.16</v>
      </c>
      <c r="F229" s="83">
        <v>205.41</v>
      </c>
      <c r="G229" s="83">
        <v>198.78</v>
      </c>
      <c r="H229" s="22">
        <v>205.41</v>
      </c>
      <c r="I229" s="83">
        <v>198.78</v>
      </c>
      <c r="J229" s="83">
        <v>217.7</v>
      </c>
      <c r="K229" s="83">
        <v>217.7</v>
      </c>
      <c r="L229" s="83">
        <v>223.32</v>
      </c>
      <c r="M229" s="83">
        <v>230.76</v>
      </c>
      <c r="N229" s="83">
        <v>223.32</v>
      </c>
      <c r="O229" s="83">
        <v>230.76</v>
      </c>
      <c r="P229" s="1">
        <f t="shared" si="10"/>
        <v>2549.51</v>
      </c>
      <c r="Q229" s="19">
        <v>205.5</v>
      </c>
      <c r="R229" s="36">
        <v>2</v>
      </c>
      <c r="S229" s="11">
        <v>1</v>
      </c>
      <c r="T229" s="20">
        <v>60</v>
      </c>
      <c r="U229" s="23">
        <f t="shared" si="9"/>
        <v>3.66</v>
      </c>
      <c r="V229" s="40">
        <v>1.86</v>
      </c>
      <c r="W229" s="25"/>
      <c r="X229" s="33">
        <v>0</v>
      </c>
      <c r="Y229" s="34"/>
      <c r="Z229" s="76" t="s">
        <v>1041</v>
      </c>
      <c r="AA229" s="83">
        <v>29.354476</v>
      </c>
      <c r="AB229" s="83">
        <v>0</v>
      </c>
      <c r="AC229" s="83">
        <v>0</v>
      </c>
    </row>
    <row r="230" spans="1:29" ht="15.75">
      <c r="A230" s="7">
        <v>227</v>
      </c>
      <c r="B230" s="94" t="s">
        <v>445</v>
      </c>
      <c r="C230" s="8">
        <v>21654</v>
      </c>
      <c r="D230" s="83">
        <v>117.37</v>
      </c>
      <c r="E230" s="83">
        <v>109.81</v>
      </c>
      <c r="F230" s="83">
        <v>117.37</v>
      </c>
      <c r="G230" s="83">
        <v>113.59</v>
      </c>
      <c r="H230" s="22">
        <v>117.37</v>
      </c>
      <c r="I230" s="83">
        <v>113.59</v>
      </c>
      <c r="J230" s="83">
        <v>124.4</v>
      </c>
      <c r="K230" s="83">
        <v>124.4</v>
      </c>
      <c r="L230" s="83">
        <v>127.61</v>
      </c>
      <c r="M230" s="83">
        <v>131.87</v>
      </c>
      <c r="N230" s="83">
        <v>127.61</v>
      </c>
      <c r="O230" s="83">
        <v>131.87</v>
      </c>
      <c r="P230" s="1">
        <f t="shared" si="10"/>
        <v>1456.8600000000001</v>
      </c>
      <c r="Q230" s="19">
        <v>150.5</v>
      </c>
      <c r="R230" s="36">
        <v>10</v>
      </c>
      <c r="S230" s="11">
        <v>1</v>
      </c>
      <c r="T230" s="20">
        <v>60</v>
      </c>
      <c r="U230" s="23">
        <f t="shared" si="9"/>
        <v>18.3</v>
      </c>
      <c r="V230" s="33">
        <v>18.6</v>
      </c>
      <c r="W230" s="25"/>
      <c r="X230" s="33">
        <v>0</v>
      </c>
      <c r="Y230" s="34"/>
      <c r="Z230" s="76" t="s">
        <v>1042</v>
      </c>
      <c r="AA230" s="83">
        <v>293.44476000000003</v>
      </c>
      <c r="AB230" s="83">
        <v>0</v>
      </c>
      <c r="AC230" s="83">
        <v>0</v>
      </c>
    </row>
    <row r="231" spans="1:29" ht="15.75">
      <c r="A231" s="7">
        <v>228</v>
      </c>
      <c r="B231" s="94" t="s">
        <v>446</v>
      </c>
      <c r="C231" s="8">
        <v>21657</v>
      </c>
      <c r="D231" s="83">
        <v>119.27</v>
      </c>
      <c r="E231" s="83">
        <v>274.52</v>
      </c>
      <c r="F231" s="83">
        <v>293.44</v>
      </c>
      <c r="G231" s="83">
        <v>283.98</v>
      </c>
      <c r="H231" s="22">
        <v>293.44</v>
      </c>
      <c r="I231" s="83">
        <v>283.98</v>
      </c>
      <c r="J231" s="83">
        <v>311</v>
      </c>
      <c r="K231" s="83">
        <v>311</v>
      </c>
      <c r="L231" s="83">
        <v>319.02</v>
      </c>
      <c r="M231" s="83">
        <v>329.66</v>
      </c>
      <c r="N231" s="83">
        <v>319.02</v>
      </c>
      <c r="O231" s="83">
        <v>329.66</v>
      </c>
      <c r="P231" s="1">
        <f t="shared" si="10"/>
        <v>3467.99</v>
      </c>
      <c r="Q231" s="27">
        <v>360.1</v>
      </c>
      <c r="R231" s="36">
        <v>0</v>
      </c>
      <c r="S231" s="45">
        <v>1</v>
      </c>
      <c r="T231" s="28">
        <v>60</v>
      </c>
      <c r="U231" s="29">
        <f t="shared" si="9"/>
        <v>0</v>
      </c>
      <c r="V231" s="40"/>
      <c r="W231" s="25"/>
      <c r="X231" s="33"/>
      <c r="Y231" s="34"/>
      <c r="Z231" s="80" t="s">
        <v>1043</v>
      </c>
      <c r="AA231" s="83">
        <v>0</v>
      </c>
      <c r="AB231" s="83">
        <v>0</v>
      </c>
      <c r="AC231" s="83">
        <v>0</v>
      </c>
    </row>
    <row r="232" spans="1:29" ht="15.75">
      <c r="A232" s="7">
        <v>229</v>
      </c>
      <c r="B232" s="94" t="s">
        <v>447</v>
      </c>
      <c r="C232" s="8">
        <v>21212</v>
      </c>
      <c r="D232" s="83">
        <v>322.79</v>
      </c>
      <c r="E232" s="83">
        <v>301.96</v>
      </c>
      <c r="F232" s="83">
        <v>322.79</v>
      </c>
      <c r="G232" s="83">
        <v>312.38</v>
      </c>
      <c r="H232" s="22">
        <v>322.79</v>
      </c>
      <c r="I232" s="83">
        <v>312.38</v>
      </c>
      <c r="J232" s="83">
        <v>342.11</v>
      </c>
      <c r="K232" s="83">
        <v>342.11</v>
      </c>
      <c r="L232" s="83">
        <v>350.93</v>
      </c>
      <c r="M232" s="83">
        <v>362.63</v>
      </c>
      <c r="N232" s="83">
        <v>350.93</v>
      </c>
      <c r="O232" s="83">
        <v>362.63</v>
      </c>
      <c r="P232" s="1">
        <f t="shared" si="10"/>
        <v>4006.4300000000003</v>
      </c>
      <c r="Q232" s="19">
        <v>99.6</v>
      </c>
      <c r="R232" s="36">
        <v>4</v>
      </c>
      <c r="S232" s="11">
        <v>1</v>
      </c>
      <c r="T232" s="20">
        <v>120</v>
      </c>
      <c r="U232" s="23">
        <f t="shared" si="9"/>
        <v>14.64</v>
      </c>
      <c r="V232" s="33">
        <v>14.88</v>
      </c>
      <c r="W232" s="25"/>
      <c r="X232" s="33">
        <v>0</v>
      </c>
      <c r="Y232" s="34"/>
      <c r="Z232" s="76" t="s">
        <v>1044</v>
      </c>
      <c r="AA232" s="83">
        <v>234.75580799999997</v>
      </c>
      <c r="AB232" s="83">
        <v>0</v>
      </c>
      <c r="AC232" s="83">
        <v>0</v>
      </c>
    </row>
    <row r="233" spans="1:29" ht="15.75">
      <c r="A233" s="7">
        <v>230</v>
      </c>
      <c r="B233" s="94" t="s">
        <v>448</v>
      </c>
      <c r="C233" s="8">
        <v>21213</v>
      </c>
      <c r="D233" s="83">
        <v>29.35</v>
      </c>
      <c r="E233" s="83">
        <v>27.45</v>
      </c>
      <c r="F233" s="83">
        <v>29.35</v>
      </c>
      <c r="G233" s="83">
        <v>28.4</v>
      </c>
      <c r="H233" s="22">
        <v>29.35</v>
      </c>
      <c r="I233" s="83">
        <v>28.4</v>
      </c>
      <c r="J233" s="83">
        <v>31.1</v>
      </c>
      <c r="K233" s="83">
        <v>31.1</v>
      </c>
      <c r="L233" s="83">
        <v>31.91</v>
      </c>
      <c r="M233" s="83">
        <v>32.97</v>
      </c>
      <c r="N233" s="83">
        <v>31.91</v>
      </c>
      <c r="O233" s="83">
        <v>32.97</v>
      </c>
      <c r="P233" s="1">
        <f t="shared" si="10"/>
        <v>364.26</v>
      </c>
      <c r="Q233" s="19">
        <v>172.61</v>
      </c>
      <c r="R233" s="36">
        <v>13</v>
      </c>
      <c r="S233" s="11">
        <v>1</v>
      </c>
      <c r="T233" s="20">
        <v>60</v>
      </c>
      <c r="U233" s="23">
        <f t="shared" si="9"/>
        <v>23.79</v>
      </c>
      <c r="V233" s="33">
        <v>22.32</v>
      </c>
      <c r="W233" s="25"/>
      <c r="X233" s="33">
        <v>0</v>
      </c>
      <c r="Y233" s="34"/>
      <c r="Z233" s="76" t="s">
        <v>1045</v>
      </c>
      <c r="AA233" s="83">
        <v>352.14371199999994</v>
      </c>
      <c r="AB233" s="83">
        <v>0</v>
      </c>
      <c r="AC233" s="83">
        <v>0</v>
      </c>
    </row>
    <row r="234" spans="1:29" ht="15.75">
      <c r="A234" s="7">
        <v>231</v>
      </c>
      <c r="B234" s="94" t="s">
        <v>449</v>
      </c>
      <c r="C234" s="8">
        <v>21214</v>
      </c>
      <c r="D234" s="83">
        <v>29.35</v>
      </c>
      <c r="E234" s="83">
        <v>27.45</v>
      </c>
      <c r="F234" s="83">
        <v>29.35</v>
      </c>
      <c r="G234" s="83">
        <v>28.4</v>
      </c>
      <c r="H234" s="22">
        <v>29.35</v>
      </c>
      <c r="I234" s="83">
        <v>28.4</v>
      </c>
      <c r="J234" s="83">
        <v>31.1</v>
      </c>
      <c r="K234" s="83">
        <v>31.1</v>
      </c>
      <c r="L234" s="83">
        <v>31.91</v>
      </c>
      <c r="M234" s="83">
        <v>32.97</v>
      </c>
      <c r="N234" s="83">
        <v>31.91</v>
      </c>
      <c r="O234" s="83">
        <v>32.97</v>
      </c>
      <c r="P234" s="1">
        <f t="shared" si="10"/>
        <v>364.26</v>
      </c>
      <c r="Q234" s="19">
        <v>97</v>
      </c>
      <c r="R234" s="36">
        <v>7</v>
      </c>
      <c r="S234" s="11">
        <v>1</v>
      </c>
      <c r="T234" s="20">
        <v>120</v>
      </c>
      <c r="U234" s="23">
        <f t="shared" si="9"/>
        <v>25.62</v>
      </c>
      <c r="V234" s="40">
        <v>18.6</v>
      </c>
      <c r="W234" s="25"/>
      <c r="X234" s="33">
        <v>0</v>
      </c>
      <c r="Y234" s="34"/>
      <c r="Z234" s="76" t="s">
        <v>1046</v>
      </c>
      <c r="AA234" s="83">
        <v>293.44476000000003</v>
      </c>
      <c r="AB234" s="83">
        <v>0</v>
      </c>
      <c r="AC234" s="83">
        <v>0</v>
      </c>
    </row>
    <row r="235" spans="1:29" ht="15.75">
      <c r="A235" s="7">
        <v>232</v>
      </c>
      <c r="B235" s="94" t="s">
        <v>450</v>
      </c>
      <c r="C235" s="8">
        <v>21215</v>
      </c>
      <c r="D235" s="83"/>
      <c r="E235" s="83"/>
      <c r="F235" s="83"/>
      <c r="G235" s="83"/>
      <c r="H235" s="22"/>
      <c r="I235" s="83"/>
      <c r="J235" s="83"/>
      <c r="K235" s="83"/>
      <c r="L235" s="83"/>
      <c r="M235" s="83"/>
      <c r="N235" s="83"/>
      <c r="O235" s="83"/>
      <c r="P235" s="1">
        <f t="shared" si="10"/>
        <v>0</v>
      </c>
      <c r="Q235" s="19">
        <v>85.36</v>
      </c>
      <c r="R235" s="36">
        <v>6</v>
      </c>
      <c r="S235" s="11">
        <v>1</v>
      </c>
      <c r="T235" s="20">
        <v>120</v>
      </c>
      <c r="U235" s="23">
        <f t="shared" si="9"/>
        <v>21.96</v>
      </c>
      <c r="V235" s="33">
        <v>22.32</v>
      </c>
      <c r="W235" s="25"/>
      <c r="X235" s="33">
        <v>22.32</v>
      </c>
      <c r="Y235" s="34"/>
      <c r="Z235" s="76" t="s">
        <v>1047</v>
      </c>
      <c r="AA235" s="83">
        <v>352.14371199999994</v>
      </c>
      <c r="AB235" s="83">
        <v>352.14371199999994</v>
      </c>
      <c r="AC235" s="83">
        <v>0</v>
      </c>
    </row>
    <row r="236" spans="1:29" ht="15.75">
      <c r="A236" s="7">
        <v>233</v>
      </c>
      <c r="B236" s="94" t="s">
        <v>829</v>
      </c>
      <c r="C236" s="8"/>
      <c r="D236" s="83">
        <v>498.86</v>
      </c>
      <c r="E236" s="83">
        <v>69.11</v>
      </c>
      <c r="F236" s="83">
        <v>293.44</v>
      </c>
      <c r="G236" s="83">
        <v>283.98</v>
      </c>
      <c r="H236" s="22">
        <v>293.44</v>
      </c>
      <c r="I236" s="83">
        <v>0</v>
      </c>
      <c r="J236" s="83">
        <v>0</v>
      </c>
      <c r="K236" s="83">
        <v>0</v>
      </c>
      <c r="L236" s="83">
        <v>0</v>
      </c>
      <c r="M236" s="83">
        <v>0</v>
      </c>
      <c r="N236" s="83">
        <v>0</v>
      </c>
      <c r="O236" s="83">
        <v>0</v>
      </c>
      <c r="P236" s="1">
        <f t="shared" si="10"/>
        <v>1438.8300000000002</v>
      </c>
      <c r="Q236" s="19">
        <v>241.25</v>
      </c>
      <c r="R236" s="36">
        <v>10</v>
      </c>
      <c r="S236" s="11">
        <v>1</v>
      </c>
      <c r="T236" s="20">
        <v>60</v>
      </c>
      <c r="U236" s="23">
        <f t="shared" si="9"/>
        <v>18.3</v>
      </c>
      <c r="V236" s="33">
        <v>18.6</v>
      </c>
      <c r="W236" s="25"/>
      <c r="X236" s="33">
        <v>0</v>
      </c>
      <c r="Y236" s="34"/>
      <c r="Z236" s="76" t="s">
        <v>1048</v>
      </c>
      <c r="AA236" s="83">
        <v>293.44476000000003</v>
      </c>
      <c r="AB236" s="83">
        <v>0</v>
      </c>
      <c r="AC236" s="83">
        <v>0</v>
      </c>
    </row>
    <row r="237" spans="1:29" ht="15.75">
      <c r="A237" s="7">
        <v>234</v>
      </c>
      <c r="B237" s="94" t="s">
        <v>830</v>
      </c>
      <c r="C237" s="8"/>
      <c r="D237" s="83">
        <v>29.35</v>
      </c>
      <c r="E237" s="83">
        <v>27.45</v>
      </c>
      <c r="F237" s="83">
        <v>29.35</v>
      </c>
      <c r="G237" s="83">
        <v>28.4</v>
      </c>
      <c r="H237" s="22">
        <v>29.35</v>
      </c>
      <c r="I237" s="83">
        <v>28.4</v>
      </c>
      <c r="J237" s="83">
        <v>31.1</v>
      </c>
      <c r="K237" s="83">
        <v>31.1</v>
      </c>
      <c r="L237" s="83">
        <v>31.91</v>
      </c>
      <c r="M237" s="83">
        <v>32.97</v>
      </c>
      <c r="N237" s="83">
        <v>31.91</v>
      </c>
      <c r="O237" s="83">
        <v>32.97</v>
      </c>
      <c r="P237" s="1">
        <f t="shared" si="10"/>
        <v>364.26</v>
      </c>
      <c r="Q237" s="19">
        <v>340.48</v>
      </c>
      <c r="R237" s="36">
        <v>31</v>
      </c>
      <c r="S237" s="11">
        <v>1</v>
      </c>
      <c r="T237" s="20">
        <v>60</v>
      </c>
      <c r="U237" s="23">
        <f t="shared" si="9"/>
        <v>56.73</v>
      </c>
      <c r="V237" s="33">
        <v>57.66</v>
      </c>
      <c r="W237" s="25"/>
      <c r="X237" s="33">
        <v>0</v>
      </c>
      <c r="Y237" s="34"/>
      <c r="Z237" s="76" t="s">
        <v>1049</v>
      </c>
      <c r="AA237" s="83">
        <v>909.6687559999999</v>
      </c>
      <c r="AB237" s="83">
        <v>0</v>
      </c>
      <c r="AC237" s="83">
        <v>0</v>
      </c>
    </row>
    <row r="238" spans="1:29" ht="15.75">
      <c r="A238" s="7">
        <v>235</v>
      </c>
      <c r="B238" s="94" t="s">
        <v>451</v>
      </c>
      <c r="C238" s="8">
        <v>21223</v>
      </c>
      <c r="D238" s="83">
        <v>117.37</v>
      </c>
      <c r="E238" s="83">
        <v>109.81</v>
      </c>
      <c r="F238" s="83">
        <v>117.37</v>
      </c>
      <c r="G238" s="83">
        <v>113.59</v>
      </c>
      <c r="H238" s="22">
        <v>117.37</v>
      </c>
      <c r="I238" s="83">
        <v>113.59</v>
      </c>
      <c r="J238" s="83">
        <v>124.4</v>
      </c>
      <c r="K238" s="83">
        <v>124.4</v>
      </c>
      <c r="L238" s="83">
        <v>127.61</v>
      </c>
      <c r="M238" s="83">
        <v>131.87</v>
      </c>
      <c r="N238" s="83">
        <v>127.61</v>
      </c>
      <c r="O238" s="83">
        <v>131.87</v>
      </c>
      <c r="P238" s="1">
        <f t="shared" si="10"/>
        <v>1456.8600000000001</v>
      </c>
      <c r="Q238" s="19">
        <v>146.5</v>
      </c>
      <c r="R238" s="36">
        <v>15</v>
      </c>
      <c r="S238" s="11">
        <v>1</v>
      </c>
      <c r="T238" s="20">
        <v>60</v>
      </c>
      <c r="U238" s="23">
        <v>18.6</v>
      </c>
      <c r="V238" s="40">
        <v>27.9</v>
      </c>
      <c r="W238" s="25"/>
      <c r="X238" s="33">
        <v>0</v>
      </c>
      <c r="Y238" s="34"/>
      <c r="Z238" s="76" t="s">
        <v>1050</v>
      </c>
      <c r="AA238" s="83">
        <v>440.15713999999997</v>
      </c>
      <c r="AB238" s="83">
        <v>0</v>
      </c>
      <c r="AC238" s="83">
        <v>0</v>
      </c>
    </row>
    <row r="239" spans="1:29" ht="15.75">
      <c r="A239" s="7">
        <v>236</v>
      </c>
      <c r="B239" s="94" t="s">
        <v>452</v>
      </c>
      <c r="C239" s="8">
        <v>21229</v>
      </c>
      <c r="D239" s="83">
        <v>234.76</v>
      </c>
      <c r="E239" s="83">
        <v>0</v>
      </c>
      <c r="F239" s="83">
        <v>-696.7</v>
      </c>
      <c r="G239" s="83">
        <v>0</v>
      </c>
      <c r="H239" s="22">
        <v>0</v>
      </c>
      <c r="I239" s="83">
        <v>0</v>
      </c>
      <c r="J239" s="83">
        <v>0</v>
      </c>
      <c r="K239" s="83">
        <v>0</v>
      </c>
      <c r="L239" s="83">
        <v>0</v>
      </c>
      <c r="M239" s="83">
        <v>0</v>
      </c>
      <c r="N239" s="83">
        <v>0</v>
      </c>
      <c r="O239" s="83">
        <v>0</v>
      </c>
      <c r="P239" s="1">
        <f t="shared" si="10"/>
        <v>-461.94000000000005</v>
      </c>
      <c r="Q239" s="27">
        <v>115.7</v>
      </c>
      <c r="R239" s="44">
        <v>5</v>
      </c>
      <c r="S239" s="45">
        <v>1</v>
      </c>
      <c r="T239" s="28">
        <v>120</v>
      </c>
      <c r="U239" s="29">
        <f aca="true" t="shared" si="11" ref="U239:U302">T239*R239*30.5/1000</f>
        <v>18.3</v>
      </c>
      <c r="V239" s="40">
        <v>29.76</v>
      </c>
      <c r="W239" s="46"/>
      <c r="X239" s="40">
        <v>29.76</v>
      </c>
      <c r="Y239" s="31"/>
      <c r="Z239" s="80" t="s">
        <v>1051</v>
      </c>
      <c r="AA239" s="83">
        <v>469.51161599999995</v>
      </c>
      <c r="AB239" s="83">
        <v>469.51161599999995</v>
      </c>
      <c r="AC239" s="83">
        <v>0</v>
      </c>
    </row>
    <row r="240" spans="1:29" ht="15.75">
      <c r="A240" s="7">
        <v>237</v>
      </c>
      <c r="B240" s="94" t="s">
        <v>453</v>
      </c>
      <c r="C240" s="8">
        <v>21643</v>
      </c>
      <c r="D240" s="83"/>
      <c r="E240" s="83"/>
      <c r="F240" s="83"/>
      <c r="G240" s="83"/>
      <c r="H240" s="22"/>
      <c r="I240" s="83">
        <v>94.66</v>
      </c>
      <c r="J240" s="83">
        <v>103.66</v>
      </c>
      <c r="K240" s="83">
        <v>103.66</v>
      </c>
      <c r="L240" s="83">
        <v>106.34</v>
      </c>
      <c r="M240" s="83">
        <v>109.88</v>
      </c>
      <c r="N240" s="83">
        <v>106.34</v>
      </c>
      <c r="O240" s="83">
        <v>109.88</v>
      </c>
      <c r="P240" s="1">
        <f t="shared" si="10"/>
        <v>734.4200000000001</v>
      </c>
      <c r="Q240" s="27">
        <v>0</v>
      </c>
      <c r="R240" s="44">
        <v>11</v>
      </c>
      <c r="S240" s="45">
        <v>1</v>
      </c>
      <c r="T240" s="28">
        <v>60</v>
      </c>
      <c r="U240" s="29">
        <f t="shared" si="11"/>
        <v>20.13</v>
      </c>
      <c r="V240" s="40"/>
      <c r="W240" s="46"/>
      <c r="X240" s="40"/>
      <c r="Y240" s="31"/>
      <c r="Z240" s="80" t="s">
        <v>1052</v>
      </c>
      <c r="AA240" s="83">
        <v>0</v>
      </c>
      <c r="AB240" s="83">
        <v>0</v>
      </c>
      <c r="AC240" s="83">
        <v>0</v>
      </c>
    </row>
    <row r="241" spans="1:29" ht="15.75">
      <c r="A241" s="7">
        <v>238</v>
      </c>
      <c r="B241" s="94" t="s">
        <v>454</v>
      </c>
      <c r="C241" s="8">
        <v>21230</v>
      </c>
      <c r="D241" s="83">
        <v>117.37</v>
      </c>
      <c r="E241" s="83">
        <v>109.81</v>
      </c>
      <c r="F241" s="83">
        <v>117.37</v>
      </c>
      <c r="G241" s="83">
        <v>113.59</v>
      </c>
      <c r="H241" s="22">
        <v>117.37</v>
      </c>
      <c r="I241" s="83">
        <v>141.99</v>
      </c>
      <c r="J241" s="83">
        <v>155.5</v>
      </c>
      <c r="K241" s="83">
        <v>155.5</v>
      </c>
      <c r="L241" s="83">
        <v>159.51</v>
      </c>
      <c r="M241" s="83">
        <v>164.83</v>
      </c>
      <c r="N241" s="83">
        <v>159.51</v>
      </c>
      <c r="O241" s="83">
        <v>164.83</v>
      </c>
      <c r="P241" s="1">
        <f t="shared" si="10"/>
        <v>1677.1799999999998</v>
      </c>
      <c r="Q241" s="19">
        <v>223.8</v>
      </c>
      <c r="R241" s="36">
        <v>13</v>
      </c>
      <c r="S241" s="11">
        <v>1</v>
      </c>
      <c r="T241" s="20">
        <v>60</v>
      </c>
      <c r="U241" s="23">
        <f t="shared" si="11"/>
        <v>23.79</v>
      </c>
      <c r="V241" s="33">
        <v>24.18</v>
      </c>
      <c r="W241" s="25"/>
      <c r="X241" s="33">
        <v>0</v>
      </c>
      <c r="Y241" s="34"/>
      <c r="Z241" s="76" t="s">
        <v>1053</v>
      </c>
      <c r="AA241" s="83">
        <v>381.47818799999993</v>
      </c>
      <c r="AB241" s="83">
        <v>0</v>
      </c>
      <c r="AC241" s="83">
        <v>0</v>
      </c>
    </row>
    <row r="242" spans="1:29" ht="15.75">
      <c r="A242" s="7">
        <v>239</v>
      </c>
      <c r="B242" s="94" t="s">
        <v>455</v>
      </c>
      <c r="C242" s="8">
        <v>21375</v>
      </c>
      <c r="D242" s="83">
        <v>117.36790399999998</v>
      </c>
      <c r="E242" s="83">
        <v>109.81</v>
      </c>
      <c r="F242" s="83">
        <v>117.37</v>
      </c>
      <c r="G242" s="83">
        <v>113.59</v>
      </c>
      <c r="H242" s="22">
        <v>117.37</v>
      </c>
      <c r="I242" s="83">
        <v>113.59</v>
      </c>
      <c r="J242" s="83">
        <v>124.4</v>
      </c>
      <c r="K242" s="83">
        <v>124.4</v>
      </c>
      <c r="L242" s="83">
        <v>127.61</v>
      </c>
      <c r="M242" s="83">
        <v>131.87</v>
      </c>
      <c r="N242" s="83">
        <v>127.61</v>
      </c>
      <c r="O242" s="83">
        <v>131.87</v>
      </c>
      <c r="P242" s="1">
        <f t="shared" si="10"/>
        <v>1456.857904</v>
      </c>
      <c r="Q242" s="19">
        <v>157.58</v>
      </c>
      <c r="R242" s="36">
        <v>13</v>
      </c>
      <c r="S242" s="11">
        <v>1</v>
      </c>
      <c r="T242" s="20">
        <v>60</v>
      </c>
      <c r="U242" s="23">
        <f t="shared" si="11"/>
        <v>23.79</v>
      </c>
      <c r="V242" s="33">
        <v>24.18</v>
      </c>
      <c r="W242" s="25"/>
      <c r="X242" s="33">
        <v>0</v>
      </c>
      <c r="Y242" s="34"/>
      <c r="Z242" s="76" t="s">
        <v>1054</v>
      </c>
      <c r="AA242" s="83">
        <v>381.47818799999993</v>
      </c>
      <c r="AB242" s="83">
        <v>0</v>
      </c>
      <c r="AC242" s="83">
        <v>0</v>
      </c>
    </row>
    <row r="243" spans="1:29" ht="15.75">
      <c r="A243" s="7">
        <v>240</v>
      </c>
      <c r="B243" s="94" t="s">
        <v>456</v>
      </c>
      <c r="C243" s="8">
        <v>21822</v>
      </c>
      <c r="D243" s="83">
        <v>58.68895199999999</v>
      </c>
      <c r="E243" s="83">
        <v>54.91</v>
      </c>
      <c r="F243" s="83">
        <v>58.69</v>
      </c>
      <c r="G243" s="83">
        <v>56.79</v>
      </c>
      <c r="H243" s="22">
        <v>58.69</v>
      </c>
      <c r="I243" s="83">
        <v>56.79</v>
      </c>
      <c r="J243" s="83">
        <v>62.2</v>
      </c>
      <c r="K243" s="83">
        <v>62.2</v>
      </c>
      <c r="L243" s="83">
        <v>63.8</v>
      </c>
      <c r="M243" s="83">
        <v>65.93</v>
      </c>
      <c r="N243" s="83">
        <v>63.8</v>
      </c>
      <c r="O243" s="83">
        <v>65.93</v>
      </c>
      <c r="P243" s="1">
        <f t="shared" si="10"/>
        <v>728.418952</v>
      </c>
      <c r="Q243" s="19">
        <v>65.83</v>
      </c>
      <c r="R243" s="36">
        <v>6</v>
      </c>
      <c r="S243" s="11">
        <v>1</v>
      </c>
      <c r="T243" s="20">
        <v>60</v>
      </c>
      <c r="U243" s="23">
        <f t="shared" si="11"/>
        <v>10.98</v>
      </c>
      <c r="V243" s="33">
        <v>11.16</v>
      </c>
      <c r="W243" s="25"/>
      <c r="X243" s="33">
        <v>0</v>
      </c>
      <c r="Y243" s="34"/>
      <c r="Z243" s="76" t="s">
        <v>1055</v>
      </c>
      <c r="AA243" s="83">
        <v>176.06685599999997</v>
      </c>
      <c r="AB243" s="83">
        <v>0</v>
      </c>
      <c r="AC243" s="83">
        <v>0</v>
      </c>
    </row>
    <row r="244" spans="1:29" ht="15.75">
      <c r="A244" s="7">
        <v>241</v>
      </c>
      <c r="B244" s="94" t="s">
        <v>457</v>
      </c>
      <c r="C244" s="8">
        <v>21386</v>
      </c>
      <c r="D244" s="83">
        <v>146.72238000000002</v>
      </c>
      <c r="E244" s="83">
        <v>137.26</v>
      </c>
      <c r="F244" s="83">
        <v>146.72</v>
      </c>
      <c r="G244" s="83">
        <v>141.99</v>
      </c>
      <c r="H244" s="22">
        <v>146.72</v>
      </c>
      <c r="I244" s="83">
        <v>141.99</v>
      </c>
      <c r="J244" s="83">
        <v>155.5</v>
      </c>
      <c r="K244" s="83">
        <v>155.5</v>
      </c>
      <c r="L244" s="83">
        <v>223.32</v>
      </c>
      <c r="M244" s="83">
        <v>230.76</v>
      </c>
      <c r="N244" s="83">
        <v>223.32</v>
      </c>
      <c r="O244" s="83">
        <v>230.76</v>
      </c>
      <c r="P244" s="1">
        <f t="shared" si="10"/>
        <v>2080.56238</v>
      </c>
      <c r="Q244" s="19">
        <v>385.3</v>
      </c>
      <c r="R244" s="36">
        <v>15</v>
      </c>
      <c r="S244" s="11">
        <v>1</v>
      </c>
      <c r="T244" s="20">
        <v>120</v>
      </c>
      <c r="U244" s="23">
        <f t="shared" si="11"/>
        <v>54.9</v>
      </c>
      <c r="V244" s="40">
        <v>70.68</v>
      </c>
      <c r="W244" s="25"/>
      <c r="X244" s="40">
        <v>70.68</v>
      </c>
      <c r="Y244" s="34"/>
      <c r="Z244" s="76" t="s">
        <v>1056</v>
      </c>
      <c r="AA244" s="83">
        <v>1115.090088</v>
      </c>
      <c r="AB244" s="83">
        <v>1115.090088</v>
      </c>
      <c r="AC244" s="83">
        <v>0</v>
      </c>
    </row>
    <row r="245" spans="1:29" ht="15.75">
      <c r="A245" s="7">
        <v>242</v>
      </c>
      <c r="B245" s="94" t="s">
        <v>458</v>
      </c>
      <c r="C245" s="8">
        <v>21662</v>
      </c>
      <c r="D245" s="83">
        <v>410.8226639999999</v>
      </c>
      <c r="E245" s="83">
        <v>413.66</v>
      </c>
      <c r="F245" s="83">
        <v>440.16</v>
      </c>
      <c r="G245" s="83">
        <v>425.97</v>
      </c>
      <c r="H245" s="22">
        <v>440.16</v>
      </c>
      <c r="I245" s="83">
        <v>454.37</v>
      </c>
      <c r="J245" s="83">
        <v>497.61</v>
      </c>
      <c r="K245" s="83">
        <v>497.61</v>
      </c>
      <c r="L245" s="83">
        <v>510.44</v>
      </c>
      <c r="M245" s="83">
        <v>527.46</v>
      </c>
      <c r="N245" s="83">
        <v>510.44</v>
      </c>
      <c r="O245" s="83">
        <v>527.46</v>
      </c>
      <c r="P245" s="1">
        <f t="shared" si="10"/>
        <v>5656.1626639999995</v>
      </c>
      <c r="Q245" s="19">
        <v>387.43</v>
      </c>
      <c r="R245" s="36">
        <v>4</v>
      </c>
      <c r="S245" s="11">
        <v>1</v>
      </c>
      <c r="T245" s="20">
        <v>120</v>
      </c>
      <c r="U245" s="23">
        <f t="shared" si="11"/>
        <v>14.64</v>
      </c>
      <c r="V245" s="33">
        <v>14.88</v>
      </c>
      <c r="W245" s="25"/>
      <c r="X245" s="33">
        <v>14.88</v>
      </c>
      <c r="Y245" s="34"/>
      <c r="Z245" s="76" t="s">
        <v>0</v>
      </c>
      <c r="AA245" s="83">
        <v>234.75580799999997</v>
      </c>
      <c r="AB245" s="83">
        <v>234.75580799999997</v>
      </c>
      <c r="AC245" s="83">
        <v>0</v>
      </c>
    </row>
    <row r="246" spans="1:29" ht="15.75">
      <c r="A246" s="7">
        <v>243</v>
      </c>
      <c r="B246" s="94" t="s">
        <v>459</v>
      </c>
      <c r="C246" s="8">
        <v>21859</v>
      </c>
      <c r="D246" s="83"/>
      <c r="E246" s="83"/>
      <c r="F246" s="83"/>
      <c r="G246" s="83"/>
      <c r="H246" s="22"/>
      <c r="I246" s="83"/>
      <c r="J246" s="83"/>
      <c r="K246" s="83"/>
      <c r="L246" s="83"/>
      <c r="M246" s="83"/>
      <c r="N246" s="83"/>
      <c r="O246" s="83"/>
      <c r="P246" s="1">
        <f t="shared" si="10"/>
        <v>0</v>
      </c>
      <c r="Q246" s="19">
        <v>206.62</v>
      </c>
      <c r="R246" s="36">
        <v>10</v>
      </c>
      <c r="S246" s="11">
        <v>1</v>
      </c>
      <c r="T246" s="20">
        <v>60</v>
      </c>
      <c r="U246" s="23">
        <f t="shared" si="11"/>
        <v>18.3</v>
      </c>
      <c r="V246" s="33">
        <v>18.6</v>
      </c>
      <c r="W246" s="25"/>
      <c r="X246" s="33">
        <v>0</v>
      </c>
      <c r="Y246" s="34"/>
      <c r="Z246" s="76" t="s">
        <v>1</v>
      </c>
      <c r="AA246" s="83">
        <v>293.44476000000003</v>
      </c>
      <c r="AB246" s="83">
        <v>0</v>
      </c>
      <c r="AC246" s="83">
        <v>0</v>
      </c>
    </row>
    <row r="247" spans="1:29" ht="15.75">
      <c r="A247" s="7">
        <v>244</v>
      </c>
      <c r="B247" s="94" t="s">
        <v>460</v>
      </c>
      <c r="C247" s="8">
        <v>21239</v>
      </c>
      <c r="D247" s="83">
        <v>322.79</v>
      </c>
      <c r="E247" s="83">
        <v>301.96</v>
      </c>
      <c r="F247" s="83">
        <v>322.79</v>
      </c>
      <c r="G247" s="83">
        <v>312.38</v>
      </c>
      <c r="H247" s="22">
        <v>322.79</v>
      </c>
      <c r="I247" s="83">
        <v>312.38</v>
      </c>
      <c r="J247" s="83">
        <v>342.11</v>
      </c>
      <c r="K247" s="83">
        <v>342.11</v>
      </c>
      <c r="L247" s="83">
        <v>350.93</v>
      </c>
      <c r="M247" s="83">
        <v>0</v>
      </c>
      <c r="N247" s="83">
        <v>0</v>
      </c>
      <c r="O247" s="83">
        <v>0</v>
      </c>
      <c r="P247" s="1">
        <f t="shared" si="10"/>
        <v>2930.2400000000002</v>
      </c>
      <c r="Q247" s="19">
        <v>121.9</v>
      </c>
      <c r="R247" s="36">
        <v>10</v>
      </c>
      <c r="S247" s="11">
        <v>1</v>
      </c>
      <c r="T247" s="20">
        <v>60</v>
      </c>
      <c r="U247" s="23">
        <f t="shared" si="11"/>
        <v>18.3</v>
      </c>
      <c r="V247" s="40">
        <v>14.88</v>
      </c>
      <c r="W247" s="25"/>
      <c r="X247" s="33">
        <v>0</v>
      </c>
      <c r="Y247" s="34"/>
      <c r="Z247" s="76" t="s">
        <v>2</v>
      </c>
      <c r="AA247" s="83">
        <v>234.75580799999997</v>
      </c>
      <c r="AB247" s="83">
        <v>0</v>
      </c>
      <c r="AC247" s="83">
        <v>0</v>
      </c>
    </row>
    <row r="248" spans="1:29" ht="15.75">
      <c r="A248" s="7">
        <v>245</v>
      </c>
      <c r="B248" s="94" t="s">
        <v>461</v>
      </c>
      <c r="C248" s="8">
        <v>21241</v>
      </c>
      <c r="D248" s="83">
        <v>1115.09</v>
      </c>
      <c r="E248" s="83">
        <v>1156.74</v>
      </c>
      <c r="F248" s="83">
        <v>1173.78</v>
      </c>
      <c r="G248" s="83">
        <v>1135.92</v>
      </c>
      <c r="H248" s="22">
        <v>1173.78</v>
      </c>
      <c r="I248" s="83">
        <v>1135.92</v>
      </c>
      <c r="J248" s="83">
        <v>1244.02</v>
      </c>
      <c r="K248" s="83">
        <v>1244.02</v>
      </c>
      <c r="L248" s="83">
        <v>1276.1</v>
      </c>
      <c r="M248" s="83">
        <v>1318.64</v>
      </c>
      <c r="N248" s="83">
        <v>1276.1</v>
      </c>
      <c r="O248" s="83">
        <v>1318.64</v>
      </c>
      <c r="P248" s="1">
        <f t="shared" si="10"/>
        <v>14568.75</v>
      </c>
      <c r="Q248" s="19">
        <v>150.5</v>
      </c>
      <c r="R248" s="36">
        <v>8</v>
      </c>
      <c r="S248" s="11">
        <v>1</v>
      </c>
      <c r="T248" s="20">
        <v>60</v>
      </c>
      <c r="U248" s="23">
        <f t="shared" si="11"/>
        <v>14.64</v>
      </c>
      <c r="V248" s="33">
        <v>14.88</v>
      </c>
      <c r="W248" s="25"/>
      <c r="X248" s="33">
        <v>0</v>
      </c>
      <c r="Y248" s="34"/>
      <c r="Z248" s="76" t="s">
        <v>3</v>
      </c>
      <c r="AA248" s="83">
        <v>234.75580799999997</v>
      </c>
      <c r="AB248" s="83">
        <v>0</v>
      </c>
      <c r="AC248" s="83">
        <v>0</v>
      </c>
    </row>
    <row r="249" spans="1:29" ht="15.75">
      <c r="A249" s="7">
        <v>246</v>
      </c>
      <c r="B249" s="94" t="s">
        <v>462</v>
      </c>
      <c r="C249" s="8">
        <v>21242</v>
      </c>
      <c r="D249" s="83">
        <v>58.69</v>
      </c>
      <c r="E249" s="83">
        <v>54.91</v>
      </c>
      <c r="F249" s="83">
        <v>58.69</v>
      </c>
      <c r="G249" s="83">
        <v>56.79</v>
      </c>
      <c r="H249" s="22">
        <v>58.69</v>
      </c>
      <c r="I249" s="83">
        <v>56.79</v>
      </c>
      <c r="J249" s="83">
        <v>62.2</v>
      </c>
      <c r="K249" s="83">
        <v>62.2</v>
      </c>
      <c r="L249" s="83">
        <v>63.8</v>
      </c>
      <c r="M249" s="83">
        <v>65.93</v>
      </c>
      <c r="N249" s="83">
        <v>63.8</v>
      </c>
      <c r="O249" s="83">
        <v>65.93</v>
      </c>
      <c r="P249" s="1">
        <f t="shared" si="10"/>
        <v>728.4200000000001</v>
      </c>
      <c r="Q249" s="19">
        <v>174.6</v>
      </c>
      <c r="R249" s="36">
        <v>14</v>
      </c>
      <c r="S249" s="11">
        <v>1</v>
      </c>
      <c r="T249" s="20">
        <v>60</v>
      </c>
      <c r="U249" s="23">
        <f t="shared" si="11"/>
        <v>25.62</v>
      </c>
      <c r="V249" s="33">
        <v>26.04</v>
      </c>
      <c r="W249" s="25"/>
      <c r="X249" s="33">
        <v>0</v>
      </c>
      <c r="Y249" s="34"/>
      <c r="Z249" s="76" t="s">
        <v>4</v>
      </c>
      <c r="AA249" s="83">
        <v>410.8226639999999</v>
      </c>
      <c r="AB249" s="83">
        <v>0</v>
      </c>
      <c r="AC249" s="83">
        <v>0</v>
      </c>
    </row>
    <row r="250" spans="1:29" ht="15.75">
      <c r="A250" s="7">
        <v>247</v>
      </c>
      <c r="B250" s="94" t="s">
        <v>463</v>
      </c>
      <c r="C250" s="8">
        <v>21232</v>
      </c>
      <c r="D250" s="83">
        <v>1829.14</v>
      </c>
      <c r="E250" s="83">
        <v>1711.13</v>
      </c>
      <c r="F250" s="83">
        <v>1829.14</v>
      </c>
      <c r="G250" s="83">
        <v>1770.13</v>
      </c>
      <c r="H250" s="22">
        <v>1829.14</v>
      </c>
      <c r="I250" s="83">
        <v>1770.13</v>
      </c>
      <c r="J250" s="83">
        <v>1938.59</v>
      </c>
      <c r="K250" s="83">
        <v>1938.59</v>
      </c>
      <c r="L250" s="83">
        <v>1988.58</v>
      </c>
      <c r="M250" s="83">
        <v>2054.88</v>
      </c>
      <c r="N250" s="83">
        <v>1988.58</v>
      </c>
      <c r="O250" s="83">
        <v>2054.88</v>
      </c>
      <c r="P250" s="1">
        <f t="shared" si="10"/>
        <v>22702.91</v>
      </c>
      <c r="Q250" s="19">
        <v>4339.22</v>
      </c>
      <c r="R250" s="36">
        <v>177</v>
      </c>
      <c r="S250" s="11" t="s">
        <v>845</v>
      </c>
      <c r="T250" s="20">
        <v>220</v>
      </c>
      <c r="U250" s="23">
        <f t="shared" si="11"/>
        <v>1187.67</v>
      </c>
      <c r="V250" s="33">
        <v>677.525</v>
      </c>
      <c r="W250" s="25">
        <v>6.82</v>
      </c>
      <c r="X250" s="33">
        <v>677.525</v>
      </c>
      <c r="Y250" s="34">
        <v>402.585</v>
      </c>
      <c r="Z250" s="76" t="s">
        <v>5</v>
      </c>
      <c r="AA250" s="83">
        <v>10689.040914999998</v>
      </c>
      <c r="AB250" s="83">
        <v>10689.040914999998</v>
      </c>
      <c r="AC250" s="83">
        <v>6351.422510999999</v>
      </c>
    </row>
    <row r="251" spans="1:29" ht="15.75">
      <c r="A251" s="7">
        <v>248</v>
      </c>
      <c r="B251" s="94" t="s">
        <v>464</v>
      </c>
      <c r="C251" s="8">
        <v>21233</v>
      </c>
      <c r="D251" s="83">
        <v>117.37</v>
      </c>
      <c r="E251" s="83">
        <v>109.81</v>
      </c>
      <c r="F251" s="83">
        <v>2445.37</v>
      </c>
      <c r="G251" s="83">
        <v>2025.72</v>
      </c>
      <c r="H251" s="22">
        <v>2549.5</v>
      </c>
      <c r="I251" s="83">
        <v>2224.5</v>
      </c>
      <c r="J251" s="83">
        <v>2323.57</v>
      </c>
      <c r="K251" s="83">
        <v>2089.49</v>
      </c>
      <c r="L251" s="83">
        <v>2048.07</v>
      </c>
      <c r="M251" s="83">
        <v>3535.57</v>
      </c>
      <c r="N251" s="83">
        <v>2782.61</v>
      </c>
      <c r="O251" s="83">
        <v>3310.95</v>
      </c>
      <c r="P251" s="1">
        <f t="shared" si="10"/>
        <v>25562.530000000002</v>
      </c>
      <c r="Q251" s="19">
        <v>4250.18</v>
      </c>
      <c r="R251" s="36">
        <v>196</v>
      </c>
      <c r="S251" s="11" t="s">
        <v>845</v>
      </c>
      <c r="T251" s="20">
        <v>220</v>
      </c>
      <c r="U251" s="23">
        <f t="shared" si="11"/>
        <v>1315.16</v>
      </c>
      <c r="V251" s="33">
        <v>1193.213</v>
      </c>
      <c r="W251" s="25">
        <v>1</v>
      </c>
      <c r="X251" s="33">
        <v>1193.213</v>
      </c>
      <c r="Y251" s="34">
        <v>359.55</v>
      </c>
      <c r="Z251" s="76" t="s">
        <v>6</v>
      </c>
      <c r="AA251" s="83">
        <v>18824.8542158</v>
      </c>
      <c r="AB251" s="83">
        <v>18824.8542158</v>
      </c>
      <c r="AC251" s="83">
        <v>5672.46653</v>
      </c>
    </row>
    <row r="252" spans="1:29" ht="15.75">
      <c r="A252" s="7">
        <v>249</v>
      </c>
      <c r="B252" s="94" t="s">
        <v>465</v>
      </c>
      <c r="C252" s="8">
        <v>21234</v>
      </c>
      <c r="D252" s="83">
        <v>498.86</v>
      </c>
      <c r="E252" s="83">
        <v>466.67</v>
      </c>
      <c r="F252" s="83">
        <v>498.86</v>
      </c>
      <c r="G252" s="83">
        <v>482.76</v>
      </c>
      <c r="H252" s="22">
        <v>498.86</v>
      </c>
      <c r="I252" s="83">
        <v>482.76</v>
      </c>
      <c r="J252" s="83">
        <v>528.71</v>
      </c>
      <c r="K252" s="83">
        <v>528.71</v>
      </c>
      <c r="L252" s="83">
        <v>510.44</v>
      </c>
      <c r="M252" s="83">
        <v>527.46</v>
      </c>
      <c r="N252" s="83">
        <v>510.44</v>
      </c>
      <c r="O252" s="83">
        <v>527.46</v>
      </c>
      <c r="P252" s="1">
        <f t="shared" si="10"/>
        <v>6061.989999999999</v>
      </c>
      <c r="Q252" s="19">
        <v>201.19</v>
      </c>
      <c r="R252" s="36">
        <v>12</v>
      </c>
      <c r="S252" s="11">
        <v>1</v>
      </c>
      <c r="T252" s="20">
        <v>60</v>
      </c>
      <c r="U252" s="23">
        <f t="shared" si="11"/>
        <v>21.96</v>
      </c>
      <c r="V252" s="33">
        <v>20.46</v>
      </c>
      <c r="W252" s="25"/>
      <c r="X252" s="33">
        <v>0</v>
      </c>
      <c r="Y252" s="34"/>
      <c r="Z252" s="76" t="s">
        <v>7</v>
      </c>
      <c r="AA252" s="83">
        <v>322.789236</v>
      </c>
      <c r="AB252" s="83">
        <v>0</v>
      </c>
      <c r="AC252" s="83">
        <v>0</v>
      </c>
    </row>
    <row r="253" spans="1:29" ht="15.75">
      <c r="A253" s="7">
        <v>250</v>
      </c>
      <c r="B253" s="94" t="s">
        <v>466</v>
      </c>
      <c r="C253" s="8">
        <v>21235</v>
      </c>
      <c r="D253" s="83">
        <v>3918.83</v>
      </c>
      <c r="E253" s="83">
        <v>3107.99</v>
      </c>
      <c r="F253" s="83">
        <v>3660.17</v>
      </c>
      <c r="G253" s="83">
        <v>3800.43</v>
      </c>
      <c r="H253" s="22">
        <v>4056.32</v>
      </c>
      <c r="I253" s="83">
        <v>4007.26</v>
      </c>
      <c r="J253" s="83">
        <v>5517.8</v>
      </c>
      <c r="K253" s="83">
        <v>5450.92</v>
      </c>
      <c r="L253" s="83">
        <v>4696.75</v>
      </c>
      <c r="M253" s="83">
        <v>4998.06</v>
      </c>
      <c r="N253" s="83">
        <v>5618.38</v>
      </c>
      <c r="O253" s="83">
        <v>6117.54</v>
      </c>
      <c r="P253" s="1">
        <f t="shared" si="10"/>
        <v>54950.45</v>
      </c>
      <c r="Q253" s="19">
        <v>428.1</v>
      </c>
      <c r="R253" s="36">
        <v>27</v>
      </c>
      <c r="S253" s="11">
        <v>1</v>
      </c>
      <c r="T253" s="20">
        <v>60</v>
      </c>
      <c r="U253" s="23">
        <f t="shared" si="11"/>
        <v>49.41</v>
      </c>
      <c r="V253" s="33">
        <v>48.36</v>
      </c>
      <c r="W253" s="25"/>
      <c r="X253" s="33">
        <v>0</v>
      </c>
      <c r="Y253" s="34"/>
      <c r="Z253" s="76" t="s">
        <v>554</v>
      </c>
      <c r="AA253" s="83">
        <v>762.9463759999999</v>
      </c>
      <c r="AB253" s="83">
        <v>0</v>
      </c>
      <c r="AC253" s="83">
        <v>0</v>
      </c>
    </row>
    <row r="254" spans="1:29" ht="15.75">
      <c r="A254" s="7">
        <v>251</v>
      </c>
      <c r="B254" s="94" t="s">
        <v>467</v>
      </c>
      <c r="C254" s="8">
        <v>21236</v>
      </c>
      <c r="D254" s="83">
        <v>117.37</v>
      </c>
      <c r="E254" s="83">
        <v>109.81</v>
      </c>
      <c r="F254" s="83">
        <v>322.79</v>
      </c>
      <c r="G254" s="83">
        <v>113.59</v>
      </c>
      <c r="H254" s="22">
        <v>117.37</v>
      </c>
      <c r="I254" s="83">
        <v>113.59</v>
      </c>
      <c r="J254" s="83">
        <v>124.4</v>
      </c>
      <c r="K254" s="83">
        <v>0</v>
      </c>
      <c r="L254" s="83">
        <v>127.61</v>
      </c>
      <c r="M254" s="83">
        <v>131.87</v>
      </c>
      <c r="N254" s="83">
        <v>127.61</v>
      </c>
      <c r="O254" s="83">
        <v>131.87</v>
      </c>
      <c r="P254" s="1">
        <f t="shared" si="10"/>
        <v>1537.88</v>
      </c>
      <c r="Q254" s="19">
        <v>416.3</v>
      </c>
      <c r="R254" s="36">
        <v>24</v>
      </c>
      <c r="S254" s="11">
        <v>1</v>
      </c>
      <c r="T254" s="20">
        <v>60</v>
      </c>
      <c r="U254" s="23">
        <f t="shared" si="11"/>
        <v>43.92</v>
      </c>
      <c r="V254" s="33">
        <v>44.64</v>
      </c>
      <c r="W254" s="25"/>
      <c r="X254" s="33">
        <v>0</v>
      </c>
      <c r="Y254" s="34"/>
      <c r="Z254" s="76" t="s">
        <v>556</v>
      </c>
      <c r="AA254" s="83">
        <v>704.2674239999999</v>
      </c>
      <c r="AB254" s="83">
        <v>0</v>
      </c>
      <c r="AC254" s="83">
        <v>0</v>
      </c>
    </row>
    <row r="255" spans="1:29" ht="15.75">
      <c r="A255" s="7">
        <v>252</v>
      </c>
      <c r="B255" s="94" t="s">
        <v>468</v>
      </c>
      <c r="C255" s="8">
        <v>21249</v>
      </c>
      <c r="D255" s="83">
        <v>1398.75</v>
      </c>
      <c r="E255" s="83">
        <v>1308.51</v>
      </c>
      <c r="F255" s="83">
        <v>1398.75</v>
      </c>
      <c r="G255" s="83">
        <v>1353.64</v>
      </c>
      <c r="H255" s="22">
        <v>1398.75</v>
      </c>
      <c r="I255" s="83">
        <v>1353.64</v>
      </c>
      <c r="J255" s="83">
        <v>1482.45</v>
      </c>
      <c r="K255" s="83">
        <v>1482.45</v>
      </c>
      <c r="L255" s="83">
        <v>1520.69</v>
      </c>
      <c r="M255" s="83">
        <v>65.93</v>
      </c>
      <c r="N255" s="83">
        <v>1520.69</v>
      </c>
      <c r="O255" s="83">
        <v>1571.37</v>
      </c>
      <c r="P255" s="1">
        <f t="shared" si="10"/>
        <v>15855.620000000003</v>
      </c>
      <c r="Q255" s="19">
        <v>415.3</v>
      </c>
      <c r="R255" s="36">
        <v>26</v>
      </c>
      <c r="S255" s="11">
        <v>1</v>
      </c>
      <c r="T255" s="20">
        <v>60</v>
      </c>
      <c r="U255" s="23">
        <f t="shared" si="11"/>
        <v>47.58</v>
      </c>
      <c r="V255" s="33">
        <v>50.22</v>
      </c>
      <c r="W255" s="25"/>
      <c r="X255" s="33">
        <v>0</v>
      </c>
      <c r="Y255" s="34"/>
      <c r="Z255" s="76" t="s">
        <v>557</v>
      </c>
      <c r="AA255" s="83">
        <v>792.3008519999998</v>
      </c>
      <c r="AB255" s="83">
        <v>0</v>
      </c>
      <c r="AC255" s="83">
        <v>0</v>
      </c>
    </row>
    <row r="256" spans="1:29" ht="15.75">
      <c r="A256" s="7">
        <v>253</v>
      </c>
      <c r="B256" s="94" t="s">
        <v>469</v>
      </c>
      <c r="C256" s="8">
        <v>12059</v>
      </c>
      <c r="D256" s="83">
        <v>117.38</v>
      </c>
      <c r="E256" s="83">
        <v>109.81</v>
      </c>
      <c r="F256" s="83">
        <v>117.37</v>
      </c>
      <c r="G256" s="83">
        <v>113.58</v>
      </c>
      <c r="H256" s="22">
        <v>117.37</v>
      </c>
      <c r="I256" s="83">
        <v>113.59</v>
      </c>
      <c r="J256" s="83">
        <v>124.4</v>
      </c>
      <c r="K256" s="83">
        <v>124.4</v>
      </c>
      <c r="L256" s="83">
        <v>127.61</v>
      </c>
      <c r="M256" s="83">
        <v>0</v>
      </c>
      <c r="N256" s="83">
        <v>0</v>
      </c>
      <c r="O256" s="83">
        <v>0</v>
      </c>
      <c r="P256" s="1">
        <f t="shared" si="10"/>
        <v>1065.51</v>
      </c>
      <c r="Q256" s="19">
        <v>4402.6</v>
      </c>
      <c r="R256" s="36">
        <v>201</v>
      </c>
      <c r="S256" s="11" t="s">
        <v>845</v>
      </c>
      <c r="T256" s="20">
        <v>220</v>
      </c>
      <c r="U256" s="23">
        <f t="shared" si="11"/>
        <v>1348.71</v>
      </c>
      <c r="V256" s="33">
        <v>827.975</v>
      </c>
      <c r="W256" s="25">
        <v>4.34</v>
      </c>
      <c r="X256" s="33">
        <v>827.975</v>
      </c>
      <c r="Y256" s="34">
        <v>462.316</v>
      </c>
      <c r="Z256" s="76" t="s">
        <v>8</v>
      </c>
      <c r="AA256" s="83">
        <v>13062.640384999999</v>
      </c>
      <c r="AB256" s="83">
        <v>13062.640384999999</v>
      </c>
      <c r="AC256" s="83">
        <v>7293.774605599999</v>
      </c>
    </row>
    <row r="257" spans="1:29" ht="15.75">
      <c r="A257" s="7">
        <v>254</v>
      </c>
      <c r="B257" s="94" t="s">
        <v>470</v>
      </c>
      <c r="C257" s="8">
        <v>21381</v>
      </c>
      <c r="D257" s="83">
        <v>193.44</v>
      </c>
      <c r="E257" s="83">
        <v>274.52</v>
      </c>
      <c r="F257" s="83">
        <v>293.44</v>
      </c>
      <c r="G257" s="83">
        <v>283.98</v>
      </c>
      <c r="H257" s="22">
        <v>293.44</v>
      </c>
      <c r="I257" s="83">
        <v>283.98</v>
      </c>
      <c r="J257" s="83">
        <v>311</v>
      </c>
      <c r="K257" s="83">
        <v>311</v>
      </c>
      <c r="L257" s="83">
        <v>319.02</v>
      </c>
      <c r="M257" s="83">
        <v>329.66</v>
      </c>
      <c r="N257" s="83">
        <v>319.02</v>
      </c>
      <c r="O257" s="83">
        <v>329.66</v>
      </c>
      <c r="P257" s="1">
        <f t="shared" si="10"/>
        <v>3542.16</v>
      </c>
      <c r="Q257" s="19">
        <v>4478.75</v>
      </c>
      <c r="R257" s="36">
        <v>217</v>
      </c>
      <c r="S257" s="11" t="s">
        <v>845</v>
      </c>
      <c r="T257" s="20">
        <v>220</v>
      </c>
      <c r="U257" s="23">
        <f t="shared" si="11"/>
        <v>1456.07</v>
      </c>
      <c r="V257" s="33">
        <v>732.555</v>
      </c>
      <c r="W257" s="25"/>
      <c r="X257" s="33">
        <v>732.555</v>
      </c>
      <c r="Y257" s="34">
        <v>383.907</v>
      </c>
      <c r="Z257" s="76" t="s">
        <v>9</v>
      </c>
      <c r="AA257" s="83">
        <v>11557.227212999998</v>
      </c>
      <c r="AB257" s="83">
        <v>11557.227212999998</v>
      </c>
      <c r="AC257" s="83">
        <v>6056.737176199999</v>
      </c>
    </row>
    <row r="258" spans="1:29" ht="15.75">
      <c r="A258" s="7">
        <v>255</v>
      </c>
      <c r="B258" s="94" t="s">
        <v>471</v>
      </c>
      <c r="C258" s="8">
        <v>21382</v>
      </c>
      <c r="D258" s="83">
        <v>146.72</v>
      </c>
      <c r="E258" s="83">
        <v>137.26</v>
      </c>
      <c r="F258" s="83">
        <v>146.72</v>
      </c>
      <c r="G258" s="83">
        <v>141.99</v>
      </c>
      <c r="H258" s="22">
        <v>146.72</v>
      </c>
      <c r="I258" s="83">
        <v>141.99</v>
      </c>
      <c r="J258" s="83">
        <v>155.5</v>
      </c>
      <c r="K258" s="83">
        <v>155.5</v>
      </c>
      <c r="L258" s="83">
        <v>159.513</v>
      </c>
      <c r="M258" s="83">
        <v>164.83</v>
      </c>
      <c r="N258" s="83">
        <v>159.51</v>
      </c>
      <c r="O258" s="83">
        <v>164.83</v>
      </c>
      <c r="P258" s="1">
        <f t="shared" si="10"/>
        <v>1821.0829999999999</v>
      </c>
      <c r="Q258" s="19">
        <v>3769.8</v>
      </c>
      <c r="R258" s="36">
        <v>220</v>
      </c>
      <c r="S258" s="11" t="s">
        <v>845</v>
      </c>
      <c r="T258" s="20">
        <v>220</v>
      </c>
      <c r="U258" s="23">
        <f t="shared" si="11"/>
        <v>1476.2</v>
      </c>
      <c r="V258" s="33">
        <v>1055.945</v>
      </c>
      <c r="W258" s="25"/>
      <c r="X258" s="33">
        <v>1055.945</v>
      </c>
      <c r="Y258" s="34">
        <v>557.32</v>
      </c>
      <c r="Z258" s="76" t="s">
        <v>10</v>
      </c>
      <c r="AA258" s="83">
        <v>16659.221886999996</v>
      </c>
      <c r="AB258" s="83">
        <v>16659.221886999996</v>
      </c>
      <c r="AC258" s="83">
        <v>8792.614712</v>
      </c>
    </row>
    <row r="259" spans="1:29" ht="15.75">
      <c r="A259" s="7">
        <v>256</v>
      </c>
      <c r="B259" s="94" t="s">
        <v>472</v>
      </c>
      <c r="C259" s="8">
        <v>21392</v>
      </c>
      <c r="D259" s="83">
        <v>146.72</v>
      </c>
      <c r="E259" s="83">
        <v>137.26</v>
      </c>
      <c r="F259" s="83">
        <v>146.72</v>
      </c>
      <c r="G259" s="83">
        <v>141.98</v>
      </c>
      <c r="H259" s="22">
        <v>146.72</v>
      </c>
      <c r="I259" s="83">
        <v>141.99</v>
      </c>
      <c r="J259" s="83">
        <v>155.5</v>
      </c>
      <c r="K259" s="83">
        <v>155.5</v>
      </c>
      <c r="L259" s="83">
        <v>159.51</v>
      </c>
      <c r="M259" s="83">
        <v>164.83</v>
      </c>
      <c r="N259" s="83">
        <v>159.51</v>
      </c>
      <c r="O259" s="83">
        <v>164.83</v>
      </c>
      <c r="P259" s="1">
        <f t="shared" si="10"/>
        <v>1821.07</v>
      </c>
      <c r="Q259" s="19">
        <v>2009.63</v>
      </c>
      <c r="R259" s="36">
        <v>84</v>
      </c>
      <c r="S259" s="11" t="s">
        <v>845</v>
      </c>
      <c r="T259" s="20">
        <v>220</v>
      </c>
      <c r="U259" s="23">
        <f t="shared" si="11"/>
        <v>563.64</v>
      </c>
      <c r="V259" s="33">
        <v>261.632</v>
      </c>
      <c r="W259" s="25"/>
      <c r="X259" s="33">
        <v>261.632</v>
      </c>
      <c r="Y259" s="34">
        <v>216.034</v>
      </c>
      <c r="Z259" s="76" t="s">
        <v>11</v>
      </c>
      <c r="AA259" s="83">
        <v>4127.6634112</v>
      </c>
      <c r="AB259" s="83">
        <v>4127.6634112</v>
      </c>
      <c r="AC259" s="83">
        <v>3408.2820043999996</v>
      </c>
    </row>
    <row r="260" spans="1:29" ht="15.75">
      <c r="A260" s="7">
        <v>257</v>
      </c>
      <c r="B260" s="94" t="s">
        <v>473</v>
      </c>
      <c r="C260" s="8">
        <v>21391</v>
      </c>
      <c r="D260" s="83">
        <v>117.37</v>
      </c>
      <c r="E260" s="83">
        <v>109.81</v>
      </c>
      <c r="F260" s="83">
        <v>117.37</v>
      </c>
      <c r="G260" s="83">
        <v>113.59</v>
      </c>
      <c r="H260" s="22">
        <v>117.37</v>
      </c>
      <c r="I260" s="83">
        <v>113.59</v>
      </c>
      <c r="J260" s="83">
        <v>124.4</v>
      </c>
      <c r="K260" s="83">
        <v>124.4</v>
      </c>
      <c r="L260" s="83">
        <v>127.61</v>
      </c>
      <c r="M260" s="83">
        <v>131.87</v>
      </c>
      <c r="N260" s="83">
        <v>127.62</v>
      </c>
      <c r="O260" s="83">
        <v>131.87</v>
      </c>
      <c r="P260" s="1">
        <f t="shared" si="10"/>
        <v>1456.87</v>
      </c>
      <c r="Q260" s="19">
        <v>1973</v>
      </c>
      <c r="R260" s="36">
        <v>90</v>
      </c>
      <c r="S260" s="11" t="s">
        <v>845</v>
      </c>
      <c r="T260" s="20">
        <v>220</v>
      </c>
      <c r="U260" s="23">
        <f t="shared" si="11"/>
        <v>603.9</v>
      </c>
      <c r="V260" s="33">
        <v>344.808</v>
      </c>
      <c r="W260" s="25"/>
      <c r="X260" s="33">
        <v>344.808</v>
      </c>
      <c r="Y260" s="34">
        <v>182.482</v>
      </c>
      <c r="Z260" s="76" t="s">
        <v>12</v>
      </c>
      <c r="AA260" s="83">
        <v>5439.8878927999995</v>
      </c>
      <c r="AB260" s="83">
        <v>5439.8878927999995</v>
      </c>
      <c r="AC260" s="83">
        <v>2878.9455211999993</v>
      </c>
    </row>
    <row r="261" spans="1:29" ht="15.75">
      <c r="A261" s="7">
        <v>258</v>
      </c>
      <c r="B261" s="94" t="s">
        <v>474</v>
      </c>
      <c r="C261" s="8">
        <v>21250</v>
      </c>
      <c r="D261" s="83">
        <v>7153.347089</v>
      </c>
      <c r="E261" s="83">
        <v>7209.91</v>
      </c>
      <c r="F261" s="83">
        <v>7273.01</v>
      </c>
      <c r="G261" s="83">
        <v>6758.93</v>
      </c>
      <c r="H261" s="22">
        <v>6887.83</v>
      </c>
      <c r="I261" s="83">
        <v>5784.02</v>
      </c>
      <c r="J261" s="83">
        <v>7057.33</v>
      </c>
      <c r="K261" s="83">
        <v>6137.7</v>
      </c>
      <c r="L261" s="83">
        <v>5753.53</v>
      </c>
      <c r="M261" s="83">
        <v>7781.97</v>
      </c>
      <c r="N261" s="83">
        <v>0</v>
      </c>
      <c r="O261" s="83">
        <v>16113.69</v>
      </c>
      <c r="P261" s="1">
        <f aca="true" t="shared" si="12" ref="P261:P324">D261+E261+F261+G261+H261+I261+J261+K261+L261+M261+N261+O261</f>
        <v>83911.267089</v>
      </c>
      <c r="Q261" s="19">
        <v>1987.38</v>
      </c>
      <c r="R261" s="36">
        <v>96</v>
      </c>
      <c r="S261" s="11" t="s">
        <v>845</v>
      </c>
      <c r="T261" s="20">
        <v>220</v>
      </c>
      <c r="U261" s="23">
        <f t="shared" si="11"/>
        <v>644.16</v>
      </c>
      <c r="V261" s="33">
        <v>354.96</v>
      </c>
      <c r="W261" s="25"/>
      <c r="X261" s="33">
        <v>354.96</v>
      </c>
      <c r="Y261" s="34">
        <v>213.125</v>
      </c>
      <c r="Z261" s="76" t="s">
        <v>13</v>
      </c>
      <c r="AA261" s="83">
        <v>5600.0719359999985</v>
      </c>
      <c r="AB261" s="83">
        <v>5600.0719359999985</v>
      </c>
      <c r="AC261" s="83">
        <v>3362.3878749999994</v>
      </c>
    </row>
    <row r="262" spans="1:29" ht="15.75">
      <c r="A262" s="7">
        <v>259</v>
      </c>
      <c r="B262" s="94" t="s">
        <v>475</v>
      </c>
      <c r="C262" s="8">
        <v>21251</v>
      </c>
      <c r="D262" s="83">
        <v>3814.387465</v>
      </c>
      <c r="E262" s="83">
        <v>1451.45</v>
      </c>
      <c r="F262" s="83">
        <v>2603.14</v>
      </c>
      <c r="G262" s="83">
        <v>2244.93</v>
      </c>
      <c r="H262" s="22">
        <v>2661.6</v>
      </c>
      <c r="I262" s="83">
        <v>2461.15</v>
      </c>
      <c r="J262" s="83">
        <v>3076.59</v>
      </c>
      <c r="K262" s="83">
        <v>2892.66</v>
      </c>
      <c r="L262" s="83">
        <v>2180</v>
      </c>
      <c r="M262" s="83">
        <v>2729.43</v>
      </c>
      <c r="N262" s="83">
        <v>2428.13</v>
      </c>
      <c r="O262" s="83">
        <v>81.77</v>
      </c>
      <c r="P262" s="1">
        <f t="shared" si="12"/>
        <v>28625.237465000002</v>
      </c>
      <c r="Q262" s="19">
        <v>1957.65</v>
      </c>
      <c r="R262" s="36">
        <v>99</v>
      </c>
      <c r="S262" s="11" t="s">
        <v>845</v>
      </c>
      <c r="T262" s="20">
        <v>220</v>
      </c>
      <c r="U262" s="23">
        <f t="shared" si="11"/>
        <v>664.29</v>
      </c>
      <c r="V262" s="33">
        <v>311.096</v>
      </c>
      <c r="W262" s="25"/>
      <c r="X262" s="33">
        <v>311.096</v>
      </c>
      <c r="Y262" s="34">
        <v>188.883</v>
      </c>
      <c r="Z262" s="76" t="s">
        <v>14</v>
      </c>
      <c r="AA262" s="83">
        <v>4908.027153599999</v>
      </c>
      <c r="AB262" s="83">
        <v>4908.027153599999</v>
      </c>
      <c r="AC262" s="83">
        <v>2979.9415378</v>
      </c>
    </row>
    <row r="263" spans="1:29" ht="15.75">
      <c r="A263" s="7">
        <v>260</v>
      </c>
      <c r="B263" s="94" t="s">
        <v>476</v>
      </c>
      <c r="C263" s="8">
        <v>21252</v>
      </c>
      <c r="D263" s="83">
        <v>904.3620417999999</v>
      </c>
      <c r="E263" s="83">
        <v>1713.04</v>
      </c>
      <c r="F263" s="83">
        <v>1969.54</v>
      </c>
      <c r="G263" s="83">
        <v>1788.99</v>
      </c>
      <c r="H263" s="22">
        <v>1804.1</v>
      </c>
      <c r="I263" s="83">
        <v>726.68</v>
      </c>
      <c r="J263" s="83">
        <v>3126.52</v>
      </c>
      <c r="K263" s="83">
        <v>1735.86</v>
      </c>
      <c r="L263" s="83">
        <v>1596.54</v>
      </c>
      <c r="M263" s="83">
        <v>2068.68</v>
      </c>
      <c r="N263" s="83">
        <v>0</v>
      </c>
      <c r="O263" s="83">
        <v>0</v>
      </c>
      <c r="P263" s="1">
        <f t="shared" si="12"/>
        <v>17434.3120418</v>
      </c>
      <c r="Q263" s="19">
        <v>4371.54</v>
      </c>
      <c r="R263" s="36">
        <v>233</v>
      </c>
      <c r="S263" s="11" t="s">
        <v>845</v>
      </c>
      <c r="T263" s="20">
        <v>220</v>
      </c>
      <c r="U263" s="23">
        <f t="shared" si="11"/>
        <v>1563.43</v>
      </c>
      <c r="V263" s="33">
        <v>647.543</v>
      </c>
      <c r="W263" s="25">
        <v>92.273</v>
      </c>
      <c r="X263" s="33">
        <v>647.543</v>
      </c>
      <c r="Y263" s="34">
        <v>492.65</v>
      </c>
      <c r="Z263" s="76" t="s">
        <v>15</v>
      </c>
      <c r="AA263" s="83">
        <v>10216.026893799999</v>
      </c>
      <c r="AB263" s="83">
        <v>10216.026893799999</v>
      </c>
      <c r="AC263" s="83">
        <v>7772.341989999999</v>
      </c>
    </row>
    <row r="264" spans="1:29" ht="15.75">
      <c r="A264" s="7">
        <v>261</v>
      </c>
      <c r="B264" s="94" t="s">
        <v>477</v>
      </c>
      <c r="C264" s="8">
        <v>21253</v>
      </c>
      <c r="D264" s="83">
        <v>855.486135</v>
      </c>
      <c r="E264" s="83">
        <v>1703.87</v>
      </c>
      <c r="F264" s="83">
        <v>915.04</v>
      </c>
      <c r="G264" s="83">
        <v>837.27</v>
      </c>
      <c r="H264" s="22">
        <v>866.6</v>
      </c>
      <c r="I264" s="83">
        <v>678.39</v>
      </c>
      <c r="J264" s="83">
        <v>1003.24</v>
      </c>
      <c r="K264" s="83">
        <v>1103.56</v>
      </c>
      <c r="L264" s="83">
        <v>903.9</v>
      </c>
      <c r="M264" s="83">
        <v>620.33</v>
      </c>
      <c r="N264" s="83">
        <v>815.029</v>
      </c>
      <c r="O264" s="83">
        <v>108.11</v>
      </c>
      <c r="P264" s="1">
        <f t="shared" si="12"/>
        <v>10410.825135000001</v>
      </c>
      <c r="Q264" s="19">
        <v>246</v>
      </c>
      <c r="R264" s="36">
        <v>18</v>
      </c>
      <c r="S264" s="11">
        <v>1</v>
      </c>
      <c r="T264" s="20">
        <v>60</v>
      </c>
      <c r="U264" s="23">
        <f t="shared" si="11"/>
        <v>32.94</v>
      </c>
      <c r="V264" s="33">
        <v>31.62</v>
      </c>
      <c r="W264" s="25"/>
      <c r="X264" s="33">
        <v>0</v>
      </c>
      <c r="Y264" s="34"/>
      <c r="Z264" s="76" t="s">
        <v>16</v>
      </c>
      <c r="AA264" s="83">
        <v>498.85609199999993</v>
      </c>
      <c r="AB264" s="83">
        <v>0</v>
      </c>
      <c r="AC264" s="83">
        <v>0</v>
      </c>
    </row>
    <row r="265" spans="1:29" ht="15.75">
      <c r="A265" s="7">
        <v>262</v>
      </c>
      <c r="B265" s="94" t="s">
        <v>478</v>
      </c>
      <c r="C265" s="8">
        <v>21000</v>
      </c>
      <c r="D265" s="83"/>
      <c r="E265" s="83"/>
      <c r="F265" s="83"/>
      <c r="G265" s="83"/>
      <c r="H265" s="22"/>
      <c r="I265" s="83"/>
      <c r="J265" s="83"/>
      <c r="K265" s="83"/>
      <c r="L265" s="83"/>
      <c r="M265" s="83"/>
      <c r="N265" s="83"/>
      <c r="O265" s="83"/>
      <c r="P265" s="1">
        <f t="shared" si="12"/>
        <v>0</v>
      </c>
      <c r="Q265" s="19">
        <v>115.42</v>
      </c>
      <c r="R265" s="36">
        <v>6</v>
      </c>
      <c r="S265" s="11">
        <v>1</v>
      </c>
      <c r="T265" s="20">
        <v>60</v>
      </c>
      <c r="U265" s="23">
        <f t="shared" si="11"/>
        <v>10.98</v>
      </c>
      <c r="V265" s="33">
        <v>11.16</v>
      </c>
      <c r="W265" s="25"/>
      <c r="X265" s="33">
        <v>0</v>
      </c>
      <c r="Y265" s="34"/>
      <c r="Z265" s="76" t="s">
        <v>17</v>
      </c>
      <c r="AA265" s="83">
        <v>176.06685599999997</v>
      </c>
      <c r="AB265" s="83">
        <v>0</v>
      </c>
      <c r="AC265" s="83">
        <v>0</v>
      </c>
    </row>
    <row r="266" spans="1:29" ht="15.75">
      <c r="A266" s="7">
        <v>263</v>
      </c>
      <c r="B266" s="94" t="s">
        <v>479</v>
      </c>
      <c r="C266" s="8">
        <v>21255</v>
      </c>
      <c r="D266" s="83">
        <v>1276.91</v>
      </c>
      <c r="E266" s="83">
        <v>1066.63</v>
      </c>
      <c r="F266" s="83">
        <v>1112.45</v>
      </c>
      <c r="G266" s="83">
        <v>2823.62</v>
      </c>
      <c r="H266" s="22">
        <v>4576.75</v>
      </c>
      <c r="I266" s="83">
        <v>4520.95</v>
      </c>
      <c r="J266" s="83">
        <v>2081.92</v>
      </c>
      <c r="K266" s="83">
        <v>3369.41</v>
      </c>
      <c r="L266" s="83">
        <v>2934.32</v>
      </c>
      <c r="M266" s="83">
        <v>3473.83</v>
      </c>
      <c r="N266" s="83">
        <v>2433.99</v>
      </c>
      <c r="O266" s="83">
        <v>3228.1</v>
      </c>
      <c r="P266" s="1">
        <f t="shared" si="12"/>
        <v>32898.88</v>
      </c>
      <c r="Q266" s="19">
        <v>144.49</v>
      </c>
      <c r="R266" s="36">
        <v>2</v>
      </c>
      <c r="S266" s="11">
        <v>1</v>
      </c>
      <c r="T266" s="20">
        <v>60</v>
      </c>
      <c r="U266" s="23">
        <f t="shared" si="11"/>
        <v>3.66</v>
      </c>
      <c r="V266" s="33">
        <v>3.72</v>
      </c>
      <c r="W266" s="25"/>
      <c r="X266" s="33">
        <v>0</v>
      </c>
      <c r="Y266" s="34"/>
      <c r="Z266" s="76" t="s">
        <v>18</v>
      </c>
      <c r="AA266" s="83">
        <v>58.68895199999999</v>
      </c>
      <c r="AB266" s="83">
        <v>0</v>
      </c>
      <c r="AC266" s="83">
        <v>0</v>
      </c>
    </row>
    <row r="267" spans="1:29" ht="15.75">
      <c r="A267" s="7">
        <v>264</v>
      </c>
      <c r="B267" s="94" t="s">
        <v>480</v>
      </c>
      <c r="C267" s="8">
        <v>21112</v>
      </c>
      <c r="D267" s="83"/>
      <c r="E267" s="83"/>
      <c r="F267" s="83"/>
      <c r="G267" s="83"/>
      <c r="H267" s="22"/>
      <c r="I267" s="83"/>
      <c r="J267" s="83"/>
      <c r="K267" s="83"/>
      <c r="L267" s="83"/>
      <c r="M267" s="83"/>
      <c r="N267" s="83"/>
      <c r="O267" s="83"/>
      <c r="P267" s="1">
        <f t="shared" si="12"/>
        <v>0</v>
      </c>
      <c r="Q267" s="27">
        <v>169.61</v>
      </c>
      <c r="R267" s="44">
        <v>0</v>
      </c>
      <c r="S267" s="45">
        <v>1</v>
      </c>
      <c r="T267" s="28">
        <v>60</v>
      </c>
      <c r="U267" s="29">
        <f t="shared" si="11"/>
        <v>0</v>
      </c>
      <c r="V267" s="40"/>
      <c r="W267" s="46"/>
      <c r="X267" s="40">
        <v>0</v>
      </c>
      <c r="Y267" s="31"/>
      <c r="Z267" s="80" t="s">
        <v>19</v>
      </c>
      <c r="AA267" s="83">
        <v>0</v>
      </c>
      <c r="AB267" s="83">
        <v>0</v>
      </c>
      <c r="AC267" s="83">
        <v>0</v>
      </c>
    </row>
    <row r="268" spans="1:29" ht="15.75">
      <c r="A268" s="7">
        <v>265</v>
      </c>
      <c r="B268" s="94" t="s">
        <v>481</v>
      </c>
      <c r="C268" s="8">
        <v>21256</v>
      </c>
      <c r="D268" s="83">
        <v>2440.37</v>
      </c>
      <c r="E268" s="83">
        <v>2575.41</v>
      </c>
      <c r="F268" s="83">
        <v>2818.3</v>
      </c>
      <c r="G268" s="83">
        <v>2645.27</v>
      </c>
      <c r="H268" s="22">
        <v>2743.68</v>
      </c>
      <c r="I268" s="83">
        <v>2728.41</v>
      </c>
      <c r="J268" s="83">
        <v>3371.51</v>
      </c>
      <c r="K268" s="83">
        <v>4107.21</v>
      </c>
      <c r="L268" s="83">
        <v>4748.86</v>
      </c>
      <c r="M268" s="83">
        <v>3692.16</v>
      </c>
      <c r="N268" s="83">
        <v>8223.75</v>
      </c>
      <c r="O268" s="83">
        <v>-3716.06</v>
      </c>
      <c r="P268" s="1">
        <f t="shared" si="12"/>
        <v>36378.87</v>
      </c>
      <c r="Q268" s="19">
        <v>156.74</v>
      </c>
      <c r="R268" s="36">
        <v>13</v>
      </c>
      <c r="S268" s="11">
        <v>1</v>
      </c>
      <c r="T268" s="20">
        <v>60</v>
      </c>
      <c r="U268" s="23">
        <f t="shared" si="11"/>
        <v>23.79</v>
      </c>
      <c r="V268" s="33">
        <v>7.62</v>
      </c>
      <c r="W268" s="25"/>
      <c r="X268" s="33">
        <v>0</v>
      </c>
      <c r="Y268" s="34"/>
      <c r="Z268" s="76" t="s">
        <v>20</v>
      </c>
      <c r="AA268" s="83">
        <v>120.21769199999999</v>
      </c>
      <c r="AB268" s="83">
        <v>0</v>
      </c>
      <c r="AC268" s="83">
        <v>0</v>
      </c>
    </row>
    <row r="269" spans="1:29" ht="15.75">
      <c r="A269" s="7">
        <v>266</v>
      </c>
      <c r="B269" s="94" t="s">
        <v>482</v>
      </c>
      <c r="C269" s="8">
        <v>31001</v>
      </c>
      <c r="D269" s="83"/>
      <c r="E269" s="83"/>
      <c r="F269" s="83"/>
      <c r="G269" s="83"/>
      <c r="H269" s="22"/>
      <c r="I269" s="83"/>
      <c r="J269" s="83"/>
      <c r="K269" s="83"/>
      <c r="L269" s="83"/>
      <c r="M269" s="83"/>
      <c r="N269" s="83"/>
      <c r="O269" s="83"/>
      <c r="P269" s="1">
        <f t="shared" si="12"/>
        <v>0</v>
      </c>
      <c r="Q269" s="19">
        <v>108.6</v>
      </c>
      <c r="R269" s="36">
        <v>6</v>
      </c>
      <c r="S269" s="11">
        <v>1</v>
      </c>
      <c r="T269" s="20">
        <v>60</v>
      </c>
      <c r="U269" s="23">
        <f t="shared" si="11"/>
        <v>10.98</v>
      </c>
      <c r="V269" s="33">
        <v>11.16</v>
      </c>
      <c r="W269" s="25"/>
      <c r="X269" s="33">
        <v>0</v>
      </c>
      <c r="Y269" s="34"/>
      <c r="Z269" s="76" t="s">
        <v>21</v>
      </c>
      <c r="AA269" s="83">
        <v>176.06685599999997</v>
      </c>
      <c r="AB269" s="83">
        <v>0</v>
      </c>
      <c r="AC269" s="83">
        <v>0</v>
      </c>
    </row>
    <row r="270" spans="1:29" ht="15.75">
      <c r="A270" s="7">
        <v>267</v>
      </c>
      <c r="B270" s="94" t="s">
        <v>483</v>
      </c>
      <c r="C270" s="8">
        <v>21257</v>
      </c>
      <c r="D270" s="83">
        <v>5171.342831</v>
      </c>
      <c r="E270" s="83">
        <v>3635.88</v>
      </c>
      <c r="F270" s="83">
        <v>2657.73</v>
      </c>
      <c r="G270" s="83">
        <v>2764.85</v>
      </c>
      <c r="H270" s="22">
        <v>2358.44</v>
      </c>
      <c r="I270" s="83">
        <v>1312.61</v>
      </c>
      <c r="J270" s="83">
        <v>895.22</v>
      </c>
      <c r="K270" s="83">
        <v>213.51</v>
      </c>
      <c r="L270" s="83">
        <v>141.27</v>
      </c>
      <c r="M270" s="83">
        <v>0</v>
      </c>
      <c r="N270" s="83">
        <v>913.3</v>
      </c>
      <c r="O270" s="83">
        <v>-2763.53</v>
      </c>
      <c r="P270" s="1">
        <f t="shared" si="12"/>
        <v>17300.622831</v>
      </c>
      <c r="Q270" s="19">
        <v>446.68</v>
      </c>
      <c r="R270" s="44">
        <v>10</v>
      </c>
      <c r="S270" s="11">
        <v>1</v>
      </c>
      <c r="T270" s="20">
        <v>120</v>
      </c>
      <c r="U270" s="23">
        <f t="shared" si="11"/>
        <v>36.6</v>
      </c>
      <c r="V270" s="33">
        <v>79.98</v>
      </c>
      <c r="W270" s="25"/>
      <c r="X270" s="33">
        <v>79.98</v>
      </c>
      <c r="Y270" s="34"/>
      <c r="Z270" s="76" t="s">
        <v>22</v>
      </c>
      <c r="AA270" s="83">
        <v>1261.8124679999999</v>
      </c>
      <c r="AB270" s="83">
        <v>1261.8124679999999</v>
      </c>
      <c r="AC270" s="83">
        <v>0</v>
      </c>
    </row>
    <row r="271" spans="1:29" ht="15.75">
      <c r="A271" s="7">
        <v>268</v>
      </c>
      <c r="B271" s="94" t="s">
        <v>484</v>
      </c>
      <c r="C271" s="8">
        <v>21113</v>
      </c>
      <c r="D271" s="83">
        <v>0.06310639999999999</v>
      </c>
      <c r="E271" s="83">
        <v>43.96</v>
      </c>
      <c r="F271" s="83">
        <v>175.09</v>
      </c>
      <c r="G271" s="83">
        <v>0</v>
      </c>
      <c r="H271" s="22">
        <v>2544.33</v>
      </c>
      <c r="I271" s="83">
        <v>2198.62</v>
      </c>
      <c r="J271" s="83">
        <v>2495.91</v>
      </c>
      <c r="K271" s="83">
        <v>1977.57</v>
      </c>
      <c r="L271" s="83">
        <v>1796.47</v>
      </c>
      <c r="M271" s="83">
        <v>2043.04</v>
      </c>
      <c r="N271" s="83">
        <v>1778.74</v>
      </c>
      <c r="O271" s="83">
        <v>2136.33</v>
      </c>
      <c r="P271" s="1">
        <f t="shared" si="12"/>
        <v>17190.1231064</v>
      </c>
      <c r="Q271" s="19">
        <v>0</v>
      </c>
      <c r="R271" s="44">
        <v>10</v>
      </c>
      <c r="S271" s="11">
        <v>1</v>
      </c>
      <c r="T271" s="20">
        <v>150</v>
      </c>
      <c r="U271" s="23">
        <f t="shared" si="11"/>
        <v>45.75</v>
      </c>
      <c r="V271" s="33"/>
      <c r="W271" s="25"/>
      <c r="X271" s="33"/>
      <c r="Y271" s="34"/>
      <c r="Z271" s="81" t="s">
        <v>24</v>
      </c>
      <c r="AA271" s="83">
        <v>0</v>
      </c>
      <c r="AB271" s="83">
        <v>0</v>
      </c>
      <c r="AC271" s="83">
        <v>0</v>
      </c>
    </row>
    <row r="272" spans="1:29" ht="15.75">
      <c r="A272" s="7">
        <v>269</v>
      </c>
      <c r="B272" s="94" t="s">
        <v>485</v>
      </c>
      <c r="C272" s="8">
        <v>21116</v>
      </c>
      <c r="D272" s="83">
        <v>3319.0811079999994</v>
      </c>
      <c r="E272" s="83">
        <v>3928.37</v>
      </c>
      <c r="F272" s="83">
        <v>4007.26</v>
      </c>
      <c r="G272" s="83">
        <v>4091.66</v>
      </c>
      <c r="H272" s="22">
        <v>4364.6</v>
      </c>
      <c r="I272" s="83">
        <v>4023.03</v>
      </c>
      <c r="J272" s="83">
        <v>4531.28</v>
      </c>
      <c r="K272" s="83">
        <v>4848.97</v>
      </c>
      <c r="L272" s="83">
        <v>4253.66</v>
      </c>
      <c r="M272" s="83">
        <v>5671.55</v>
      </c>
      <c r="N272" s="83">
        <v>5565.21</v>
      </c>
      <c r="O272" s="83">
        <v>6033.29</v>
      </c>
      <c r="P272" s="1">
        <f t="shared" si="12"/>
        <v>54637.961108</v>
      </c>
      <c r="Q272" s="19">
        <v>444.1</v>
      </c>
      <c r="R272" s="44">
        <v>30</v>
      </c>
      <c r="S272" s="11" t="s">
        <v>845</v>
      </c>
      <c r="T272" s="20">
        <v>120</v>
      </c>
      <c r="U272" s="23">
        <f t="shared" si="11"/>
        <v>109.8</v>
      </c>
      <c r="V272" s="33">
        <v>232.936</v>
      </c>
      <c r="W272" s="25"/>
      <c r="X272" s="33">
        <v>232.936</v>
      </c>
      <c r="Y272" s="34"/>
      <c r="Z272" s="76" t="s">
        <v>25</v>
      </c>
      <c r="AA272" s="83">
        <v>3674.9280975999995</v>
      </c>
      <c r="AB272" s="83">
        <v>3674.9280975999995</v>
      </c>
      <c r="AC272" s="83">
        <v>0</v>
      </c>
    </row>
    <row r="273" spans="1:29" ht="15.75">
      <c r="A273" s="7">
        <v>270</v>
      </c>
      <c r="B273" s="94" t="s">
        <v>486</v>
      </c>
      <c r="C273" s="8">
        <v>21114</v>
      </c>
      <c r="D273" s="83">
        <v>5705.291858</v>
      </c>
      <c r="E273" s="83">
        <v>5742.68</v>
      </c>
      <c r="F273" s="83">
        <v>5111.62</v>
      </c>
      <c r="G273" s="83">
        <v>4795.77</v>
      </c>
      <c r="H273" s="22">
        <v>4733.3</v>
      </c>
      <c r="I273" s="83">
        <v>4638.32</v>
      </c>
      <c r="J273" s="83">
        <v>6220.06</v>
      </c>
      <c r="K273" s="83">
        <v>5969.25</v>
      </c>
      <c r="L273" s="83">
        <v>4891.71</v>
      </c>
      <c r="M273" s="83">
        <v>5015.78</v>
      </c>
      <c r="N273" s="83">
        <v>2339.52</v>
      </c>
      <c r="O273" s="83">
        <v>3034.2</v>
      </c>
      <c r="P273" s="1">
        <f t="shared" si="12"/>
        <v>58197.50185799999</v>
      </c>
      <c r="Q273" s="19">
        <v>0</v>
      </c>
      <c r="R273" s="44">
        <v>3</v>
      </c>
      <c r="S273" s="11">
        <v>1</v>
      </c>
      <c r="T273" s="20">
        <v>150</v>
      </c>
      <c r="U273" s="23">
        <f t="shared" si="11"/>
        <v>13.725</v>
      </c>
      <c r="V273" s="33"/>
      <c r="W273" s="25"/>
      <c r="X273" s="33"/>
      <c r="Y273" s="34"/>
      <c r="Z273" s="77" t="s">
        <v>26</v>
      </c>
      <c r="AA273" s="83">
        <v>0</v>
      </c>
      <c r="AB273" s="83">
        <v>0</v>
      </c>
      <c r="AC273" s="83">
        <v>0</v>
      </c>
    </row>
    <row r="274" spans="1:29" ht="15.75">
      <c r="A274" s="7">
        <v>271</v>
      </c>
      <c r="B274" s="94" t="s">
        <v>487</v>
      </c>
      <c r="C274" s="8">
        <v>21115</v>
      </c>
      <c r="D274" s="83">
        <v>1963.0350081999998</v>
      </c>
      <c r="E274" s="83">
        <v>1767.65</v>
      </c>
      <c r="F274" s="83">
        <v>2997.19</v>
      </c>
      <c r="G274" s="83">
        <v>3087.95</v>
      </c>
      <c r="H274" s="22">
        <v>2165.45</v>
      </c>
      <c r="I274" s="83">
        <v>2278.46</v>
      </c>
      <c r="J274" s="83">
        <v>2495.29</v>
      </c>
      <c r="K274" s="83">
        <v>2496.55</v>
      </c>
      <c r="L274" s="83">
        <v>1311.72</v>
      </c>
      <c r="M274" s="83">
        <v>1718.78</v>
      </c>
      <c r="N274" s="83">
        <v>1772.54</v>
      </c>
      <c r="O274" s="83">
        <v>2143.33</v>
      </c>
      <c r="P274" s="1">
        <f t="shared" si="12"/>
        <v>26197.945008200004</v>
      </c>
      <c r="Q274" s="19">
        <v>441.68</v>
      </c>
      <c r="R274" s="36">
        <v>23</v>
      </c>
      <c r="S274" s="11">
        <v>1</v>
      </c>
      <c r="T274" s="20">
        <v>120</v>
      </c>
      <c r="U274" s="23">
        <f t="shared" si="11"/>
        <v>84.18</v>
      </c>
      <c r="V274" s="33">
        <v>85.56</v>
      </c>
      <c r="W274" s="25"/>
      <c r="X274" s="33">
        <v>85.56</v>
      </c>
      <c r="Y274" s="34"/>
      <c r="Z274" s="76" t="s">
        <v>27</v>
      </c>
      <c r="AA274" s="83">
        <v>1349.845896</v>
      </c>
      <c r="AB274" s="83">
        <v>1349.845896</v>
      </c>
      <c r="AC274" s="83">
        <v>0</v>
      </c>
    </row>
    <row r="275" spans="1:29" ht="15.75">
      <c r="A275" s="7">
        <v>272</v>
      </c>
      <c r="B275" s="94" t="s">
        <v>488</v>
      </c>
      <c r="C275" s="8">
        <v>21258</v>
      </c>
      <c r="D275" s="83">
        <v>6014.455888199999</v>
      </c>
      <c r="E275" s="83">
        <v>4729.71</v>
      </c>
      <c r="F275" s="83">
        <v>4626.12</v>
      </c>
      <c r="G275" s="83">
        <v>4590.44</v>
      </c>
      <c r="H275" s="22">
        <v>5313.12</v>
      </c>
      <c r="I275" s="83">
        <v>4567.49</v>
      </c>
      <c r="J275" s="83">
        <v>5153.74</v>
      </c>
      <c r="K275" s="83">
        <v>4668.85</v>
      </c>
      <c r="L275" s="83">
        <v>5024.82</v>
      </c>
      <c r="M275" s="83">
        <v>4824.84</v>
      </c>
      <c r="N275" s="83">
        <v>4528.56</v>
      </c>
      <c r="O275" s="83">
        <v>5233.34</v>
      </c>
      <c r="P275" s="1">
        <f t="shared" si="12"/>
        <v>59275.48588819998</v>
      </c>
      <c r="Q275" s="27">
        <v>445.25</v>
      </c>
      <c r="R275" s="44">
        <v>16</v>
      </c>
      <c r="S275" s="45" t="s">
        <v>845</v>
      </c>
      <c r="T275" s="28">
        <v>120</v>
      </c>
      <c r="U275" s="29">
        <f t="shared" si="11"/>
        <v>58.56</v>
      </c>
      <c r="V275" s="40">
        <v>522.496</v>
      </c>
      <c r="W275" s="46">
        <v>171.12</v>
      </c>
      <c r="X275" s="40">
        <v>522.496</v>
      </c>
      <c r="Y275" s="31"/>
      <c r="Z275" s="80" t="s">
        <v>28</v>
      </c>
      <c r="AA275" s="83">
        <v>8243.210393599998</v>
      </c>
      <c r="AB275" s="83">
        <v>8243.210393599998</v>
      </c>
      <c r="AC275" s="83">
        <v>0</v>
      </c>
    </row>
    <row r="276" spans="1:29" ht="15.75">
      <c r="A276" s="7">
        <v>273</v>
      </c>
      <c r="B276" s="94" t="s">
        <v>489</v>
      </c>
      <c r="C276" s="8">
        <v>21259</v>
      </c>
      <c r="D276" s="83">
        <v>3327.7424613999992</v>
      </c>
      <c r="E276" s="83">
        <v>3150.68</v>
      </c>
      <c r="F276" s="83">
        <v>4122.98</v>
      </c>
      <c r="G276" s="83">
        <v>4212.03</v>
      </c>
      <c r="H276" s="22">
        <v>4036.14</v>
      </c>
      <c r="I276" s="83">
        <v>3969.61</v>
      </c>
      <c r="J276" s="83">
        <v>4555.51</v>
      </c>
      <c r="K276" s="83">
        <v>6904.69</v>
      </c>
      <c r="L276" s="83">
        <v>3767.14</v>
      </c>
      <c r="M276" s="83">
        <v>3767.14</v>
      </c>
      <c r="N276" s="83">
        <v>6539.3</v>
      </c>
      <c r="O276" s="83">
        <v>6554.05</v>
      </c>
      <c r="P276" s="1">
        <f t="shared" si="12"/>
        <v>54907.01246140001</v>
      </c>
      <c r="Q276" s="19">
        <v>0</v>
      </c>
      <c r="R276" s="44">
        <v>9</v>
      </c>
      <c r="S276" s="11">
        <v>1</v>
      </c>
      <c r="T276" s="20">
        <v>150</v>
      </c>
      <c r="U276" s="29">
        <f t="shared" si="11"/>
        <v>41.175</v>
      </c>
      <c r="V276" s="33"/>
      <c r="W276" s="25"/>
      <c r="X276" s="33"/>
      <c r="Y276" s="34"/>
      <c r="Z276" s="78" t="s">
        <v>29</v>
      </c>
      <c r="AA276" s="83">
        <v>0</v>
      </c>
      <c r="AB276" s="83">
        <v>0</v>
      </c>
      <c r="AC276" s="83">
        <v>0</v>
      </c>
    </row>
    <row r="277" spans="1:29" ht="15.75">
      <c r="A277" s="7">
        <v>274</v>
      </c>
      <c r="B277" s="94" t="s">
        <v>490</v>
      </c>
      <c r="C277" s="8">
        <v>21820</v>
      </c>
      <c r="D277" s="83">
        <v>24385.665524199994</v>
      </c>
      <c r="E277" s="83">
        <v>23064.52</v>
      </c>
      <c r="F277" s="83">
        <v>24784.17</v>
      </c>
      <c r="G277" s="83">
        <v>22811.38</v>
      </c>
      <c r="H277" s="22">
        <v>23854.46</v>
      </c>
      <c r="I277" s="83">
        <v>23314.97</v>
      </c>
      <c r="J277" s="83">
        <v>25605.41</v>
      </c>
      <c r="K277" s="83">
        <v>23804.64</v>
      </c>
      <c r="L277" s="83">
        <v>22865.39</v>
      </c>
      <c r="M277" s="83">
        <v>26379.71</v>
      </c>
      <c r="N277" s="83">
        <v>24468.14</v>
      </c>
      <c r="O277" s="83">
        <v>34296.15</v>
      </c>
      <c r="P277" s="1">
        <f t="shared" si="12"/>
        <v>299634.6055242</v>
      </c>
      <c r="Q277" s="19">
        <v>386.05</v>
      </c>
      <c r="R277" s="36">
        <v>23</v>
      </c>
      <c r="S277" s="11">
        <v>1</v>
      </c>
      <c r="T277" s="20">
        <v>60</v>
      </c>
      <c r="U277" s="23">
        <f t="shared" si="11"/>
        <v>42.09</v>
      </c>
      <c r="V277" s="33">
        <v>42.78</v>
      </c>
      <c r="W277" s="25"/>
      <c r="X277" s="33">
        <v>0</v>
      </c>
      <c r="Y277" s="34"/>
      <c r="Z277" s="76" t="s">
        <v>30</v>
      </c>
      <c r="AA277" s="83">
        <v>674.922948</v>
      </c>
      <c r="AB277" s="83">
        <v>0</v>
      </c>
      <c r="AC277" s="83">
        <v>0</v>
      </c>
    </row>
    <row r="278" spans="1:29" ht="15.75">
      <c r="A278" s="7">
        <v>275</v>
      </c>
      <c r="B278" s="94" t="s">
        <v>494</v>
      </c>
      <c r="C278" s="8">
        <v>21260</v>
      </c>
      <c r="D278" s="83">
        <v>5027.734217799999</v>
      </c>
      <c r="E278" s="83">
        <v>4722.68</v>
      </c>
      <c r="F278" s="83">
        <v>4985.97</v>
      </c>
      <c r="G278" s="83">
        <v>8544.3</v>
      </c>
      <c r="H278" s="22">
        <v>4779.39</v>
      </c>
      <c r="I278" s="83">
        <v>4670.57</v>
      </c>
      <c r="J278" s="83">
        <v>5384.64</v>
      </c>
      <c r="K278" s="83">
        <v>4894.17</v>
      </c>
      <c r="L278" s="83">
        <v>4236.18</v>
      </c>
      <c r="M278" s="83">
        <v>0</v>
      </c>
      <c r="N278" s="83">
        <v>9760.74</v>
      </c>
      <c r="O278" s="83">
        <v>4906.24</v>
      </c>
      <c r="P278" s="1">
        <f t="shared" si="12"/>
        <v>61912.614217799994</v>
      </c>
      <c r="Q278" s="19">
        <v>234.4</v>
      </c>
      <c r="R278" s="36">
        <v>20</v>
      </c>
      <c r="S278" s="11">
        <v>1</v>
      </c>
      <c r="T278" s="20">
        <v>60</v>
      </c>
      <c r="U278" s="23">
        <f t="shared" si="11"/>
        <v>36.6</v>
      </c>
      <c r="V278" s="33">
        <v>35.34</v>
      </c>
      <c r="W278" s="25"/>
      <c r="X278" s="33">
        <v>0</v>
      </c>
      <c r="Y278" s="34"/>
      <c r="Z278" s="76" t="s">
        <v>31</v>
      </c>
      <c r="AA278" s="83">
        <v>557.545044</v>
      </c>
      <c r="AB278" s="83">
        <v>0</v>
      </c>
      <c r="AC278" s="83">
        <v>0</v>
      </c>
    </row>
    <row r="279" spans="1:29" ht="15.75">
      <c r="A279" s="7">
        <v>276</v>
      </c>
      <c r="B279" s="94" t="s">
        <v>495</v>
      </c>
      <c r="C279" s="8">
        <v>21261</v>
      </c>
      <c r="D279" s="83">
        <v>4303.8564799999995</v>
      </c>
      <c r="E279" s="83">
        <v>5064.29</v>
      </c>
      <c r="F279" s="83">
        <v>4307.01</v>
      </c>
      <c r="G279" s="83">
        <v>4129.36</v>
      </c>
      <c r="H279" s="22">
        <v>4011.36</v>
      </c>
      <c r="I279" s="83">
        <v>4338.57</v>
      </c>
      <c r="J279" s="83">
        <v>5417.47</v>
      </c>
      <c r="K279" s="83">
        <v>4681.77</v>
      </c>
      <c r="L279" s="83">
        <v>4342.28</v>
      </c>
      <c r="M279" s="83">
        <v>5653.83</v>
      </c>
      <c r="N279" s="83">
        <v>4909.44</v>
      </c>
      <c r="O279" s="83">
        <v>5133.1</v>
      </c>
      <c r="P279" s="1">
        <f t="shared" si="12"/>
        <v>56292.336480000005</v>
      </c>
      <c r="Q279" s="19">
        <v>305</v>
      </c>
      <c r="R279" s="36">
        <v>5</v>
      </c>
      <c r="S279" s="11">
        <v>1</v>
      </c>
      <c r="T279" s="20">
        <v>60</v>
      </c>
      <c r="U279" s="23">
        <f t="shared" si="11"/>
        <v>9.15</v>
      </c>
      <c r="V279" s="33">
        <v>5.58</v>
      </c>
      <c r="W279" s="25"/>
      <c r="X279" s="33">
        <v>0</v>
      </c>
      <c r="Y279" s="34"/>
      <c r="Z279" s="76" t="s">
        <v>32</v>
      </c>
      <c r="AA279" s="83">
        <v>88.03342799999999</v>
      </c>
      <c r="AB279" s="83">
        <v>0</v>
      </c>
      <c r="AC279" s="83">
        <v>0</v>
      </c>
    </row>
    <row r="280" spans="1:29" ht="15.75">
      <c r="A280" s="7">
        <v>277</v>
      </c>
      <c r="B280" s="94" t="s">
        <v>496</v>
      </c>
      <c r="C280" s="8">
        <v>21262</v>
      </c>
      <c r="D280" s="83">
        <v>3524.6502059999993</v>
      </c>
      <c r="E280" s="83">
        <v>3195.55</v>
      </c>
      <c r="F280" s="83">
        <v>3446.4</v>
      </c>
      <c r="G280" s="83">
        <v>3707.74</v>
      </c>
      <c r="H280" s="22">
        <v>3832.69</v>
      </c>
      <c r="I280" s="83">
        <v>3510.3</v>
      </c>
      <c r="J280" s="83">
        <v>4288</v>
      </c>
      <c r="K280" s="83">
        <v>4037.19</v>
      </c>
      <c r="L280" s="83">
        <v>3500.41</v>
      </c>
      <c r="M280" s="83">
        <v>4793.35</v>
      </c>
      <c r="N280" s="83">
        <v>9241.97</v>
      </c>
      <c r="O280" s="83">
        <v>4855.56</v>
      </c>
      <c r="P280" s="1">
        <f t="shared" si="12"/>
        <v>51933.810205999995</v>
      </c>
      <c r="Q280" s="19">
        <v>216.18</v>
      </c>
      <c r="R280" s="36">
        <v>19</v>
      </c>
      <c r="S280" s="11">
        <v>1</v>
      </c>
      <c r="T280" s="20">
        <v>60</v>
      </c>
      <c r="U280" s="23">
        <f t="shared" si="11"/>
        <v>34.77</v>
      </c>
      <c r="V280" s="33">
        <v>33.48</v>
      </c>
      <c r="W280" s="25"/>
      <c r="X280" s="33">
        <v>0</v>
      </c>
      <c r="Y280" s="34"/>
      <c r="Z280" s="76" t="s">
        <v>33</v>
      </c>
      <c r="AA280" s="83">
        <v>528.2005679999999</v>
      </c>
      <c r="AB280" s="83">
        <v>0</v>
      </c>
      <c r="AC280" s="83">
        <v>0</v>
      </c>
    </row>
    <row r="281" spans="1:29" ht="15.75">
      <c r="A281" s="7">
        <v>278</v>
      </c>
      <c r="B281" s="94" t="s">
        <v>497</v>
      </c>
      <c r="C281" s="8">
        <v>21518</v>
      </c>
      <c r="D281" s="83">
        <v>88.03</v>
      </c>
      <c r="E281" s="83">
        <v>82.35</v>
      </c>
      <c r="F281" s="83">
        <v>88.03</v>
      </c>
      <c r="G281" s="83">
        <v>85.2</v>
      </c>
      <c r="H281" s="22">
        <v>88.03</v>
      </c>
      <c r="I281" s="83">
        <v>85.2</v>
      </c>
      <c r="J281" s="83">
        <v>93.3</v>
      </c>
      <c r="K281" s="83">
        <v>93.3</v>
      </c>
      <c r="L281" s="83">
        <v>95.71</v>
      </c>
      <c r="M281" s="83">
        <v>98.9</v>
      </c>
      <c r="N281" s="83">
        <v>95.71</v>
      </c>
      <c r="O281" s="83">
        <v>98.9</v>
      </c>
      <c r="P281" s="1">
        <f t="shared" si="12"/>
        <v>1092.66</v>
      </c>
      <c r="Q281" s="19">
        <v>82.9</v>
      </c>
      <c r="R281" s="36">
        <v>4</v>
      </c>
      <c r="S281" s="11">
        <v>1</v>
      </c>
      <c r="T281" s="20">
        <v>60</v>
      </c>
      <c r="U281" s="23">
        <f t="shared" si="11"/>
        <v>7.32</v>
      </c>
      <c r="V281" s="33">
        <v>7.44</v>
      </c>
      <c r="W281" s="25"/>
      <c r="X281" s="33">
        <v>0</v>
      </c>
      <c r="Y281" s="34"/>
      <c r="Z281" s="76" t="s">
        <v>34</v>
      </c>
      <c r="AA281" s="83">
        <v>117.36790399999998</v>
      </c>
      <c r="AB281" s="83">
        <v>0</v>
      </c>
      <c r="AC281" s="83">
        <v>0</v>
      </c>
    </row>
    <row r="282" spans="1:29" ht="15.75">
      <c r="A282" s="7">
        <v>279</v>
      </c>
      <c r="B282" s="94" t="s">
        <v>498</v>
      </c>
      <c r="C282" s="8">
        <v>21826</v>
      </c>
      <c r="D282" s="83">
        <v>88.03342799999999</v>
      </c>
      <c r="E282" s="83">
        <v>82.35</v>
      </c>
      <c r="F282" s="83">
        <v>88.03</v>
      </c>
      <c r="G282" s="83">
        <v>85.2</v>
      </c>
      <c r="H282" s="22">
        <v>88.03</v>
      </c>
      <c r="I282" s="83">
        <v>85.2</v>
      </c>
      <c r="J282" s="83">
        <v>93.3</v>
      </c>
      <c r="K282" s="83">
        <v>93.3</v>
      </c>
      <c r="L282" s="83">
        <v>95.71</v>
      </c>
      <c r="M282" s="83">
        <v>98.9</v>
      </c>
      <c r="N282" s="83">
        <v>95.71</v>
      </c>
      <c r="O282" s="83">
        <v>98.9</v>
      </c>
      <c r="P282" s="1">
        <f t="shared" si="12"/>
        <v>1092.663428</v>
      </c>
      <c r="Q282" s="19">
        <v>258.9</v>
      </c>
      <c r="R282" s="36">
        <v>24</v>
      </c>
      <c r="S282" s="11">
        <v>1</v>
      </c>
      <c r="T282" s="20">
        <v>60</v>
      </c>
      <c r="U282" s="23">
        <f t="shared" si="11"/>
        <v>43.92</v>
      </c>
      <c r="V282" s="33">
        <v>44.64</v>
      </c>
      <c r="W282" s="25"/>
      <c r="X282" s="33">
        <v>0</v>
      </c>
      <c r="Y282" s="34"/>
      <c r="Z282" s="76" t="s">
        <v>35</v>
      </c>
      <c r="AA282" s="83">
        <v>704.2674239999999</v>
      </c>
      <c r="AB282" s="83">
        <v>0</v>
      </c>
      <c r="AC282" s="83">
        <v>0</v>
      </c>
    </row>
    <row r="283" spans="1:29" ht="15.75">
      <c r="A283" s="7">
        <v>280</v>
      </c>
      <c r="B283" s="94" t="s">
        <v>499</v>
      </c>
      <c r="C283" s="8">
        <v>21397</v>
      </c>
      <c r="D283" s="83"/>
      <c r="E283" s="83"/>
      <c r="F283" s="83"/>
      <c r="G283" s="83"/>
      <c r="H283" s="22"/>
      <c r="I283" s="83"/>
      <c r="J283" s="83"/>
      <c r="K283" s="83"/>
      <c r="L283" s="83"/>
      <c r="M283" s="83"/>
      <c r="N283" s="83"/>
      <c r="O283" s="83"/>
      <c r="P283" s="1">
        <f t="shared" si="12"/>
        <v>0</v>
      </c>
      <c r="Q283" s="19">
        <v>3698.1</v>
      </c>
      <c r="R283" s="44">
        <v>248</v>
      </c>
      <c r="S283" s="11" t="s">
        <v>845</v>
      </c>
      <c r="T283" s="20">
        <v>220</v>
      </c>
      <c r="U283" s="23">
        <f t="shared" si="11"/>
        <v>1664.08</v>
      </c>
      <c r="V283" s="33">
        <v>592.87</v>
      </c>
      <c r="W283" s="25"/>
      <c r="X283" s="33">
        <v>592.87</v>
      </c>
      <c r="Y283" s="34">
        <v>483.577</v>
      </c>
      <c r="Z283" s="76" t="s">
        <v>36</v>
      </c>
      <c r="AA283" s="83">
        <v>9353.472842</v>
      </c>
      <c r="AB283" s="83">
        <v>9353.472842</v>
      </c>
      <c r="AC283" s="83">
        <v>7629.200898199999</v>
      </c>
    </row>
    <row r="284" spans="1:29" ht="15.75">
      <c r="A284" s="7">
        <v>281</v>
      </c>
      <c r="B284" s="94" t="s">
        <v>500</v>
      </c>
      <c r="C284" s="8">
        <v>21834</v>
      </c>
      <c r="D284" s="83">
        <v>58.68895199999999</v>
      </c>
      <c r="E284" s="83">
        <v>54.91</v>
      </c>
      <c r="F284" s="83">
        <v>58.69</v>
      </c>
      <c r="G284" s="83">
        <v>56.79</v>
      </c>
      <c r="H284" s="22">
        <v>58.69</v>
      </c>
      <c r="I284" s="83">
        <v>56.79</v>
      </c>
      <c r="J284" s="83">
        <v>62.2</v>
      </c>
      <c r="K284" s="83">
        <v>62.2</v>
      </c>
      <c r="L284" s="83">
        <v>63.8</v>
      </c>
      <c r="M284" s="83">
        <v>65.93</v>
      </c>
      <c r="N284" s="83">
        <v>63.8</v>
      </c>
      <c r="O284" s="83">
        <v>65.93</v>
      </c>
      <c r="P284" s="1">
        <f t="shared" si="12"/>
        <v>728.418952</v>
      </c>
      <c r="Q284" s="27">
        <v>0</v>
      </c>
      <c r="R284" s="44">
        <v>7</v>
      </c>
      <c r="S284" s="45">
        <v>0</v>
      </c>
      <c r="T284" s="28">
        <v>180</v>
      </c>
      <c r="U284" s="29">
        <f t="shared" si="11"/>
        <v>38.43</v>
      </c>
      <c r="V284" s="40"/>
      <c r="W284" s="46"/>
      <c r="X284" s="40"/>
      <c r="Y284" s="31"/>
      <c r="Z284" s="80" t="s">
        <v>37</v>
      </c>
      <c r="AA284" s="83">
        <v>0</v>
      </c>
      <c r="AB284" s="83">
        <v>0</v>
      </c>
      <c r="AC284" s="83">
        <v>0</v>
      </c>
    </row>
    <row r="285" spans="1:29" ht="15.75">
      <c r="A285" s="7">
        <v>282</v>
      </c>
      <c r="B285" s="94" t="s">
        <v>501</v>
      </c>
      <c r="C285" s="8">
        <v>21830</v>
      </c>
      <c r="D285" s="83">
        <v>117.36790399999998</v>
      </c>
      <c r="E285" s="83">
        <v>0</v>
      </c>
      <c r="F285" s="83">
        <v>0</v>
      </c>
      <c r="G285" s="83">
        <v>0</v>
      </c>
      <c r="H285" s="22">
        <v>0</v>
      </c>
      <c r="I285" s="83">
        <v>0</v>
      </c>
      <c r="J285" s="83">
        <v>0</v>
      </c>
      <c r="K285" s="83">
        <v>0</v>
      </c>
      <c r="L285" s="83">
        <v>0</v>
      </c>
      <c r="M285" s="83">
        <v>0</v>
      </c>
      <c r="N285" s="83">
        <v>0</v>
      </c>
      <c r="O285" s="83">
        <v>0</v>
      </c>
      <c r="P285" s="1">
        <f t="shared" si="12"/>
        <v>117.36790399999998</v>
      </c>
      <c r="Q285" s="51">
        <v>2179.17</v>
      </c>
      <c r="R285" s="36">
        <v>121</v>
      </c>
      <c r="S285" s="11" t="s">
        <v>845</v>
      </c>
      <c r="T285" s="20">
        <v>220</v>
      </c>
      <c r="U285" s="23">
        <f t="shared" si="11"/>
        <v>811.91</v>
      </c>
      <c r="V285" s="33">
        <v>372</v>
      </c>
      <c r="W285" s="25"/>
      <c r="X285" s="33">
        <v>372</v>
      </c>
      <c r="Y285" s="34">
        <v>248.67</v>
      </c>
      <c r="Z285" s="76" t="s">
        <v>38</v>
      </c>
      <c r="AA285" s="83">
        <v>5868.895199999999</v>
      </c>
      <c r="AB285" s="83">
        <v>5868.895199999999</v>
      </c>
      <c r="AC285" s="83">
        <v>3923.1671219999994</v>
      </c>
    </row>
    <row r="286" spans="1:29" ht="15.75">
      <c r="A286" s="7">
        <v>283</v>
      </c>
      <c r="B286" s="94" t="s">
        <v>502</v>
      </c>
      <c r="C286" s="8">
        <v>21395</v>
      </c>
      <c r="D286" s="83">
        <v>469.51161599999995</v>
      </c>
      <c r="E286" s="83">
        <v>439.22</v>
      </c>
      <c r="F286" s="83">
        <v>469.51</v>
      </c>
      <c r="G286" s="83">
        <v>454.37</v>
      </c>
      <c r="H286" s="22">
        <v>469.51</v>
      </c>
      <c r="I286" s="83">
        <v>454.37</v>
      </c>
      <c r="J286" s="83">
        <v>497.61</v>
      </c>
      <c r="K286" s="83">
        <v>197.61</v>
      </c>
      <c r="L286" s="83">
        <v>510.44</v>
      </c>
      <c r="M286" s="83">
        <v>527.46</v>
      </c>
      <c r="N286" s="83">
        <v>510.44</v>
      </c>
      <c r="O286" s="83">
        <v>527.46</v>
      </c>
      <c r="P286" s="1">
        <f t="shared" si="12"/>
        <v>5527.511616</v>
      </c>
      <c r="Q286" s="19">
        <v>4773.96</v>
      </c>
      <c r="R286" s="44">
        <v>177</v>
      </c>
      <c r="S286" s="11" t="s">
        <v>845</v>
      </c>
      <c r="T286" s="20">
        <v>220</v>
      </c>
      <c r="U286" s="23">
        <f t="shared" si="11"/>
        <v>1187.67</v>
      </c>
      <c r="V286" s="33">
        <v>951.054</v>
      </c>
      <c r="W286" s="25">
        <v>11.811</v>
      </c>
      <c r="X286" s="33">
        <v>951.054</v>
      </c>
      <c r="Y286" s="34">
        <v>1041.6</v>
      </c>
      <c r="Z286" s="76" t="s">
        <v>39</v>
      </c>
      <c r="AA286" s="83">
        <v>15004.398536399998</v>
      </c>
      <c r="AB286" s="83">
        <v>15004.398536399998</v>
      </c>
      <c r="AC286" s="83">
        <v>16432.896559999997</v>
      </c>
    </row>
    <row r="287" spans="1:29" ht="15.75">
      <c r="A287" s="7">
        <v>284</v>
      </c>
      <c r="B287" s="94" t="s">
        <v>503</v>
      </c>
      <c r="C287" s="8">
        <v>23725</v>
      </c>
      <c r="D287" s="83"/>
      <c r="E287" s="83"/>
      <c r="F287" s="83"/>
      <c r="G287" s="83"/>
      <c r="H287" s="22"/>
      <c r="I287" s="83"/>
      <c r="J287" s="83"/>
      <c r="K287" s="83"/>
      <c r="L287" s="83"/>
      <c r="M287" s="83"/>
      <c r="N287" s="83"/>
      <c r="O287" s="83"/>
      <c r="P287" s="1">
        <f t="shared" si="12"/>
        <v>0</v>
      </c>
      <c r="Q287" s="19">
        <v>0</v>
      </c>
      <c r="R287" s="44">
        <v>52</v>
      </c>
      <c r="S287" s="11" t="s">
        <v>845</v>
      </c>
      <c r="T287" s="20">
        <v>180</v>
      </c>
      <c r="U287" s="23">
        <f t="shared" si="11"/>
        <v>285.48</v>
      </c>
      <c r="V287" s="33"/>
      <c r="W287" s="25"/>
      <c r="X287" s="33"/>
      <c r="Y287" s="34"/>
      <c r="Z287" s="80" t="s">
        <v>40</v>
      </c>
      <c r="AA287" s="83">
        <v>0</v>
      </c>
      <c r="AB287" s="83">
        <v>0</v>
      </c>
      <c r="AC287" s="83">
        <v>0</v>
      </c>
    </row>
    <row r="288" spans="1:29" ht="15.75">
      <c r="A288" s="7">
        <v>285</v>
      </c>
      <c r="B288" s="94" t="s">
        <v>504</v>
      </c>
      <c r="C288" s="9"/>
      <c r="D288" s="83"/>
      <c r="E288" s="83"/>
      <c r="F288" s="83"/>
      <c r="G288" s="83"/>
      <c r="H288" s="22"/>
      <c r="I288" s="83"/>
      <c r="J288" s="83"/>
      <c r="K288" s="83"/>
      <c r="L288" s="83"/>
      <c r="M288" s="83"/>
      <c r="N288" s="83"/>
      <c r="O288" s="83"/>
      <c r="P288" s="1">
        <f t="shared" si="12"/>
        <v>0</v>
      </c>
      <c r="Q288" s="19">
        <v>263.26</v>
      </c>
      <c r="R288" s="36">
        <v>18</v>
      </c>
      <c r="S288" s="11">
        <v>1</v>
      </c>
      <c r="T288" s="20">
        <v>60</v>
      </c>
      <c r="U288" s="23">
        <f t="shared" si="11"/>
        <v>32.94</v>
      </c>
      <c r="V288" s="33">
        <v>33.48</v>
      </c>
      <c r="W288" s="25"/>
      <c r="X288" s="33">
        <v>0</v>
      </c>
      <c r="Y288" s="34"/>
      <c r="Z288" s="76" t="s">
        <v>41</v>
      </c>
      <c r="AA288" s="83">
        <v>528.2005679999999</v>
      </c>
      <c r="AB288" s="83">
        <v>0</v>
      </c>
      <c r="AC288" s="83">
        <v>0</v>
      </c>
    </row>
    <row r="289" spans="1:29" ht="15.75">
      <c r="A289" s="7">
        <v>286</v>
      </c>
      <c r="B289" s="94" t="s">
        <v>505</v>
      </c>
      <c r="C289" s="8">
        <v>12224</v>
      </c>
      <c r="D289" s="83">
        <v>88.03</v>
      </c>
      <c r="E289" s="83">
        <v>82.35</v>
      </c>
      <c r="F289" s="83">
        <v>88.03</v>
      </c>
      <c r="G289" s="83">
        <v>85.2</v>
      </c>
      <c r="H289" s="22">
        <v>88.03</v>
      </c>
      <c r="I289" s="83">
        <v>113.59</v>
      </c>
      <c r="J289" s="83">
        <v>124.4</v>
      </c>
      <c r="K289" s="83">
        <v>124.4</v>
      </c>
      <c r="L289" s="83">
        <v>127.61</v>
      </c>
      <c r="M289" s="83">
        <v>131.87</v>
      </c>
      <c r="N289" s="83">
        <v>127.61</v>
      </c>
      <c r="O289" s="83">
        <v>131.87</v>
      </c>
      <c r="P289" s="1">
        <f t="shared" si="12"/>
        <v>1312.9899999999998</v>
      </c>
      <c r="Q289" s="19">
        <v>826.8</v>
      </c>
      <c r="R289" s="36">
        <v>47</v>
      </c>
      <c r="S289" s="11" t="s">
        <v>845</v>
      </c>
      <c r="T289" s="20">
        <v>120</v>
      </c>
      <c r="U289" s="23">
        <f t="shared" si="11"/>
        <v>172.02</v>
      </c>
      <c r="V289" s="33">
        <v>129.942</v>
      </c>
      <c r="W289" s="25"/>
      <c r="X289" s="33">
        <v>0</v>
      </c>
      <c r="Y289" s="34"/>
      <c r="Z289" s="76" t="s">
        <v>42</v>
      </c>
      <c r="AA289" s="83">
        <v>2050.0429572</v>
      </c>
      <c r="AB289" s="83">
        <v>0</v>
      </c>
      <c r="AC289" s="83">
        <v>0</v>
      </c>
    </row>
    <row r="290" spans="1:29" ht="15.75">
      <c r="A290" s="7">
        <v>287</v>
      </c>
      <c r="B290" s="94" t="s">
        <v>506</v>
      </c>
      <c r="C290" s="8">
        <v>12233</v>
      </c>
      <c r="D290" s="83">
        <v>264.1</v>
      </c>
      <c r="E290" s="83">
        <v>190.26</v>
      </c>
      <c r="F290" s="83">
        <v>234.76</v>
      </c>
      <c r="G290" s="83">
        <v>227.19</v>
      </c>
      <c r="H290" s="22">
        <v>234.76</v>
      </c>
      <c r="I290" s="83">
        <v>227.19</v>
      </c>
      <c r="J290" s="83">
        <v>248.8</v>
      </c>
      <c r="K290" s="83">
        <v>248.8</v>
      </c>
      <c r="L290" s="83">
        <v>255.22</v>
      </c>
      <c r="M290" s="83">
        <v>263.73</v>
      </c>
      <c r="N290" s="83">
        <v>255.22</v>
      </c>
      <c r="O290" s="83">
        <v>263.73</v>
      </c>
      <c r="P290" s="1">
        <f t="shared" si="12"/>
        <v>2913.7599999999998</v>
      </c>
      <c r="Q290" s="19">
        <v>842.4</v>
      </c>
      <c r="R290" s="36">
        <v>42</v>
      </c>
      <c r="S290" s="11" t="s">
        <v>845</v>
      </c>
      <c r="T290" s="20">
        <v>120</v>
      </c>
      <c r="U290" s="23">
        <f t="shared" si="11"/>
        <v>153.72</v>
      </c>
      <c r="V290" s="33">
        <v>80.152</v>
      </c>
      <c r="W290" s="25"/>
      <c r="X290" s="33">
        <v>0</v>
      </c>
      <c r="Y290" s="34"/>
      <c r="Z290" s="76" t="s">
        <v>43</v>
      </c>
      <c r="AA290" s="83">
        <v>1264.5160431999998</v>
      </c>
      <c r="AB290" s="83">
        <v>0</v>
      </c>
      <c r="AC290" s="83">
        <v>0</v>
      </c>
    </row>
    <row r="291" spans="1:29" ht="15.75">
      <c r="A291" s="7">
        <v>288</v>
      </c>
      <c r="B291" s="94" t="s">
        <v>507</v>
      </c>
      <c r="C291" s="8">
        <v>12228</v>
      </c>
      <c r="D291" s="83">
        <v>586.88</v>
      </c>
      <c r="E291" s="83">
        <v>549.03</v>
      </c>
      <c r="F291" s="83">
        <v>586.88</v>
      </c>
      <c r="G291" s="83">
        <v>567.96</v>
      </c>
      <c r="H291" s="22">
        <v>586.88</v>
      </c>
      <c r="I291" s="83">
        <v>567.96</v>
      </c>
      <c r="J291" s="83">
        <v>435.41</v>
      </c>
      <c r="K291" s="83">
        <v>622</v>
      </c>
      <c r="L291" s="83">
        <v>638.05</v>
      </c>
      <c r="M291" s="83">
        <v>659.31</v>
      </c>
      <c r="N291" s="83">
        <v>446.63</v>
      </c>
      <c r="O291" s="83">
        <v>659.31</v>
      </c>
      <c r="P291" s="1">
        <f t="shared" si="12"/>
        <v>6906.300000000001</v>
      </c>
      <c r="Q291" s="19">
        <v>107.76</v>
      </c>
      <c r="R291" s="36">
        <v>11</v>
      </c>
      <c r="S291" s="11">
        <v>1</v>
      </c>
      <c r="T291" s="20">
        <v>60</v>
      </c>
      <c r="U291" s="23">
        <f t="shared" si="11"/>
        <v>20.13</v>
      </c>
      <c r="V291" s="33">
        <v>20.46</v>
      </c>
      <c r="W291" s="25"/>
      <c r="X291" s="33">
        <v>0</v>
      </c>
      <c r="Y291" s="34"/>
      <c r="Z291" s="76" t="s">
        <v>44</v>
      </c>
      <c r="AA291" s="83">
        <v>322.789236</v>
      </c>
      <c r="AB291" s="83">
        <v>0</v>
      </c>
      <c r="AC291" s="83">
        <v>0</v>
      </c>
    </row>
    <row r="292" spans="1:29" ht="15.75">
      <c r="A292" s="7">
        <v>289</v>
      </c>
      <c r="B292" s="94" t="s">
        <v>508</v>
      </c>
      <c r="C292" s="8">
        <v>12231</v>
      </c>
      <c r="D292" s="83">
        <v>283.44</v>
      </c>
      <c r="E292" s="83">
        <v>274.52</v>
      </c>
      <c r="F292" s="83">
        <v>293.44</v>
      </c>
      <c r="G292" s="83">
        <v>283.98</v>
      </c>
      <c r="H292" s="22">
        <v>293.44</v>
      </c>
      <c r="I292" s="83">
        <v>283.98</v>
      </c>
      <c r="J292" s="83">
        <v>311</v>
      </c>
      <c r="K292" s="83">
        <v>311</v>
      </c>
      <c r="L292" s="83">
        <v>319.02</v>
      </c>
      <c r="M292" s="83">
        <v>329.66</v>
      </c>
      <c r="N292" s="83">
        <v>319.02</v>
      </c>
      <c r="O292" s="83">
        <v>329.66</v>
      </c>
      <c r="P292" s="1">
        <f t="shared" si="12"/>
        <v>3632.16</v>
      </c>
      <c r="Q292" s="19">
        <v>106.61</v>
      </c>
      <c r="R292" s="36">
        <v>12</v>
      </c>
      <c r="S292" s="11">
        <v>1</v>
      </c>
      <c r="T292" s="20">
        <v>60</v>
      </c>
      <c r="U292" s="23">
        <f t="shared" si="11"/>
        <v>21.96</v>
      </c>
      <c r="V292" s="33">
        <v>22.32</v>
      </c>
      <c r="W292" s="25"/>
      <c r="X292" s="33">
        <v>0</v>
      </c>
      <c r="Y292" s="34"/>
      <c r="Z292" s="76" t="s">
        <v>45</v>
      </c>
      <c r="AA292" s="83">
        <v>352.14371199999994</v>
      </c>
      <c r="AB292" s="83">
        <v>0</v>
      </c>
      <c r="AC292" s="83">
        <v>0</v>
      </c>
    </row>
    <row r="293" spans="1:29" ht="15.75">
      <c r="A293" s="7">
        <v>290</v>
      </c>
      <c r="B293" s="94" t="s">
        <v>509</v>
      </c>
      <c r="C293" s="8">
        <v>12239</v>
      </c>
      <c r="D293" s="83">
        <v>557.55</v>
      </c>
      <c r="E293" s="83">
        <v>521.57</v>
      </c>
      <c r="F293" s="83">
        <v>557.55</v>
      </c>
      <c r="G293" s="83">
        <v>539.56</v>
      </c>
      <c r="H293" s="22">
        <v>557.55</v>
      </c>
      <c r="I293" s="83">
        <v>539.56</v>
      </c>
      <c r="J293" s="83">
        <v>590.91</v>
      </c>
      <c r="K293" s="83">
        <v>590.91</v>
      </c>
      <c r="L293" s="83">
        <v>606.14</v>
      </c>
      <c r="M293" s="83">
        <v>626.36</v>
      </c>
      <c r="N293" s="83">
        <v>606.14</v>
      </c>
      <c r="O293" s="83">
        <v>626.36</v>
      </c>
      <c r="P293" s="1">
        <f t="shared" si="12"/>
        <v>6920.16</v>
      </c>
      <c r="Q293" s="19">
        <v>104.1</v>
      </c>
      <c r="R293" s="36">
        <v>13</v>
      </c>
      <c r="S293" s="11">
        <v>1</v>
      </c>
      <c r="T293" s="20">
        <v>60</v>
      </c>
      <c r="U293" s="23">
        <f t="shared" si="11"/>
        <v>23.79</v>
      </c>
      <c r="V293" s="33">
        <v>24.18</v>
      </c>
      <c r="W293" s="25">
        <v>22.32</v>
      </c>
      <c r="X293" s="33">
        <v>0</v>
      </c>
      <c r="Y293" s="34"/>
      <c r="Z293" s="76" t="s">
        <v>46</v>
      </c>
      <c r="AA293" s="83">
        <v>381.47818799999993</v>
      </c>
      <c r="AB293" s="83">
        <v>0</v>
      </c>
      <c r="AC293" s="83">
        <v>0</v>
      </c>
    </row>
    <row r="294" spans="1:29" ht="15.75">
      <c r="A294" s="7">
        <v>291</v>
      </c>
      <c r="B294" s="94" t="s">
        <v>510</v>
      </c>
      <c r="C294" s="8">
        <v>12240</v>
      </c>
      <c r="D294" s="83">
        <v>557.55</v>
      </c>
      <c r="E294" s="83">
        <v>464.78</v>
      </c>
      <c r="F294" s="83">
        <v>528.2</v>
      </c>
      <c r="G294" s="83">
        <v>511.16</v>
      </c>
      <c r="H294" s="22">
        <v>528.2</v>
      </c>
      <c r="I294" s="83">
        <v>539.56</v>
      </c>
      <c r="J294" s="83">
        <v>590.91</v>
      </c>
      <c r="K294" s="83">
        <v>590.91</v>
      </c>
      <c r="L294" s="83">
        <v>638.05</v>
      </c>
      <c r="M294" s="83">
        <v>659.31</v>
      </c>
      <c r="N294" s="83">
        <v>638.05</v>
      </c>
      <c r="O294" s="83">
        <v>659.31</v>
      </c>
      <c r="P294" s="1">
        <f t="shared" si="12"/>
        <v>6905.990000000002</v>
      </c>
      <c r="Q294" s="19">
        <v>79.32</v>
      </c>
      <c r="R294" s="36">
        <v>6</v>
      </c>
      <c r="S294" s="11">
        <v>1</v>
      </c>
      <c r="T294" s="20">
        <v>60</v>
      </c>
      <c r="U294" s="23">
        <f t="shared" si="11"/>
        <v>10.98</v>
      </c>
      <c r="V294" s="33">
        <v>11.16</v>
      </c>
      <c r="W294" s="25"/>
      <c r="X294" s="33">
        <v>0</v>
      </c>
      <c r="Y294" s="34"/>
      <c r="Z294" s="76" t="s">
        <v>47</v>
      </c>
      <c r="AA294" s="83">
        <v>176.06685599999997</v>
      </c>
      <c r="AB294" s="83">
        <v>0</v>
      </c>
      <c r="AC294" s="83">
        <v>0</v>
      </c>
    </row>
    <row r="295" spans="1:29" ht="15.75">
      <c r="A295" s="7">
        <v>292</v>
      </c>
      <c r="B295" s="94" t="s">
        <v>511</v>
      </c>
      <c r="C295" s="8">
        <v>12242</v>
      </c>
      <c r="D295" s="83"/>
      <c r="E295" s="83"/>
      <c r="F295" s="83"/>
      <c r="G295" s="83"/>
      <c r="H295" s="22"/>
      <c r="I295" s="83">
        <v>331.31</v>
      </c>
      <c r="J295" s="83">
        <v>362.84</v>
      </c>
      <c r="K295" s="83">
        <v>362.84</v>
      </c>
      <c r="L295" s="83">
        <v>372.2</v>
      </c>
      <c r="M295" s="83">
        <v>384.6</v>
      </c>
      <c r="N295" s="83">
        <v>372.2</v>
      </c>
      <c r="O295" s="83">
        <v>384.6</v>
      </c>
      <c r="P295" s="1">
        <f t="shared" si="12"/>
        <v>2570.5899999999997</v>
      </c>
      <c r="Q295" s="19">
        <v>115.22</v>
      </c>
      <c r="R295" s="36">
        <v>11</v>
      </c>
      <c r="S295" s="11">
        <v>1</v>
      </c>
      <c r="T295" s="20">
        <v>60</v>
      </c>
      <c r="U295" s="23">
        <f t="shared" si="11"/>
        <v>20.13</v>
      </c>
      <c r="V295" s="33">
        <v>20.46</v>
      </c>
      <c r="W295" s="25"/>
      <c r="X295" s="33">
        <v>0</v>
      </c>
      <c r="Y295" s="34"/>
      <c r="Z295" s="76" t="s">
        <v>48</v>
      </c>
      <c r="AA295" s="83">
        <v>322.789236</v>
      </c>
      <c r="AB295" s="83">
        <v>0</v>
      </c>
      <c r="AC295" s="83">
        <v>0</v>
      </c>
    </row>
    <row r="296" spans="1:29" ht="15.75">
      <c r="A296" s="7">
        <v>293</v>
      </c>
      <c r="B296" s="94" t="s">
        <v>512</v>
      </c>
      <c r="C296" s="8">
        <v>12235</v>
      </c>
      <c r="D296" s="83">
        <v>381.48</v>
      </c>
      <c r="E296" s="83">
        <v>356.87</v>
      </c>
      <c r="F296" s="83">
        <v>381.48</v>
      </c>
      <c r="G296" s="83">
        <v>369.17</v>
      </c>
      <c r="H296" s="22">
        <v>381.48</v>
      </c>
      <c r="I296" s="83">
        <v>397.57</v>
      </c>
      <c r="J296" s="83">
        <v>435.41</v>
      </c>
      <c r="K296" s="83">
        <v>435.41</v>
      </c>
      <c r="L296" s="83">
        <v>446.63</v>
      </c>
      <c r="M296" s="83">
        <v>461.52</v>
      </c>
      <c r="N296" s="83">
        <v>446.63</v>
      </c>
      <c r="O296" s="83">
        <v>461.52</v>
      </c>
      <c r="P296" s="1">
        <f t="shared" si="12"/>
        <v>4955.17</v>
      </c>
      <c r="Q296" s="19">
        <v>114.47</v>
      </c>
      <c r="R296" s="36">
        <v>14</v>
      </c>
      <c r="S296" s="11">
        <v>1</v>
      </c>
      <c r="T296" s="20">
        <v>60</v>
      </c>
      <c r="U296" s="23">
        <f t="shared" si="11"/>
        <v>25.62</v>
      </c>
      <c r="V296" s="33">
        <v>26.04</v>
      </c>
      <c r="W296" s="25"/>
      <c r="X296" s="33">
        <v>0</v>
      </c>
      <c r="Y296" s="34"/>
      <c r="Z296" s="76" t="s">
        <v>49</v>
      </c>
      <c r="AA296" s="83">
        <v>410.8226639999999</v>
      </c>
      <c r="AB296" s="83">
        <v>0</v>
      </c>
      <c r="AC296" s="83">
        <v>0</v>
      </c>
    </row>
    <row r="297" spans="1:29" ht="15.75">
      <c r="A297" s="7">
        <v>294</v>
      </c>
      <c r="B297" s="94" t="s">
        <v>513</v>
      </c>
      <c r="C297" s="8">
        <v>12238</v>
      </c>
      <c r="D297" s="83">
        <v>234.76</v>
      </c>
      <c r="E297" s="83">
        <v>219.61</v>
      </c>
      <c r="F297" s="83">
        <v>234.76</v>
      </c>
      <c r="G297" s="83">
        <v>227.19</v>
      </c>
      <c r="H297" s="22">
        <v>234.76</v>
      </c>
      <c r="I297" s="83">
        <v>312.38</v>
      </c>
      <c r="J297" s="83">
        <v>342.11</v>
      </c>
      <c r="K297" s="83">
        <v>342.11</v>
      </c>
      <c r="L297" s="83">
        <v>38.28</v>
      </c>
      <c r="M297" s="83">
        <v>39.55</v>
      </c>
      <c r="N297" s="83">
        <v>38.28</v>
      </c>
      <c r="O297" s="83">
        <v>39.55</v>
      </c>
      <c r="P297" s="1">
        <f t="shared" si="12"/>
        <v>2303.340000000001</v>
      </c>
      <c r="Q297" s="19">
        <v>112.71</v>
      </c>
      <c r="R297" s="36">
        <v>12</v>
      </c>
      <c r="S297" s="11">
        <v>1</v>
      </c>
      <c r="T297" s="20">
        <v>60</v>
      </c>
      <c r="U297" s="23">
        <f t="shared" si="11"/>
        <v>21.96</v>
      </c>
      <c r="V297" s="40">
        <v>18.6</v>
      </c>
      <c r="W297" s="25"/>
      <c r="X297" s="33">
        <v>0</v>
      </c>
      <c r="Y297" s="34"/>
      <c r="Z297" s="76" t="s">
        <v>50</v>
      </c>
      <c r="AA297" s="83">
        <v>293.44476000000003</v>
      </c>
      <c r="AB297" s="83">
        <v>0</v>
      </c>
      <c r="AC297" s="83">
        <v>0</v>
      </c>
    </row>
    <row r="298" spans="1:29" ht="15.75">
      <c r="A298" s="7">
        <v>295</v>
      </c>
      <c r="B298" s="94" t="s">
        <v>514</v>
      </c>
      <c r="C298" s="8">
        <v>12254</v>
      </c>
      <c r="D298" s="83">
        <v>58.69</v>
      </c>
      <c r="E298" s="83">
        <v>54.91</v>
      </c>
      <c r="F298" s="83">
        <v>58.69</v>
      </c>
      <c r="G298" s="83">
        <v>56.79</v>
      </c>
      <c r="H298" s="22">
        <v>58.69</v>
      </c>
      <c r="I298" s="83">
        <v>56.79</v>
      </c>
      <c r="J298" s="83">
        <v>62.2</v>
      </c>
      <c r="K298" s="83">
        <v>62.2</v>
      </c>
      <c r="L298" s="83">
        <v>63.8</v>
      </c>
      <c r="M298" s="83">
        <v>65.93</v>
      </c>
      <c r="N298" s="83">
        <v>63.8</v>
      </c>
      <c r="O298" s="83">
        <v>65.93</v>
      </c>
      <c r="P298" s="1">
        <f t="shared" si="12"/>
        <v>728.4200000000001</v>
      </c>
      <c r="Q298" s="19">
        <v>4312.7</v>
      </c>
      <c r="R298" s="36">
        <v>216</v>
      </c>
      <c r="S298" s="11" t="s">
        <v>845</v>
      </c>
      <c r="T298" s="20">
        <v>220</v>
      </c>
      <c r="U298" s="23">
        <f t="shared" si="11"/>
        <v>1449.36</v>
      </c>
      <c r="V298" s="33">
        <v>430.339</v>
      </c>
      <c r="W298" s="25">
        <v>403.093</v>
      </c>
      <c r="X298" s="33">
        <v>430.339</v>
      </c>
      <c r="Y298" s="34">
        <v>1009.05</v>
      </c>
      <c r="Z298" s="76" t="s">
        <v>51</v>
      </c>
      <c r="AA298" s="83">
        <v>6789.276267399999</v>
      </c>
      <c r="AB298" s="83">
        <v>6789.276267399999</v>
      </c>
      <c r="AC298" s="83">
        <v>15919.378229999997</v>
      </c>
    </row>
    <row r="299" spans="1:29" ht="15.75">
      <c r="A299" s="7">
        <v>296</v>
      </c>
      <c r="B299" s="94" t="s">
        <v>515</v>
      </c>
      <c r="C299" s="9"/>
      <c r="D299" s="83">
        <v>29.35</v>
      </c>
      <c r="E299" s="83">
        <v>0</v>
      </c>
      <c r="F299" s="83">
        <v>-252.74</v>
      </c>
      <c r="G299" s="83">
        <v>0</v>
      </c>
      <c r="H299" s="22">
        <v>0</v>
      </c>
      <c r="I299" s="83">
        <v>0</v>
      </c>
      <c r="J299" s="83">
        <v>0</v>
      </c>
      <c r="K299" s="83">
        <v>0</v>
      </c>
      <c r="L299" s="83">
        <v>0</v>
      </c>
      <c r="M299" s="83">
        <v>0</v>
      </c>
      <c r="N299" s="83">
        <v>0</v>
      </c>
      <c r="O299" s="83">
        <v>0</v>
      </c>
      <c r="P299" s="1">
        <f t="shared" si="12"/>
        <v>-223.39000000000001</v>
      </c>
      <c r="Q299" s="19">
        <v>2100.44</v>
      </c>
      <c r="R299" s="36">
        <v>115</v>
      </c>
      <c r="S299" s="11" t="s">
        <v>845</v>
      </c>
      <c r="T299" s="20">
        <v>220</v>
      </c>
      <c r="U299" s="23">
        <f t="shared" si="11"/>
        <v>771.65</v>
      </c>
      <c r="V299" s="40">
        <v>1064.4</v>
      </c>
      <c r="W299" s="25">
        <v>56.792</v>
      </c>
      <c r="X299" s="33">
        <v>1064.4</v>
      </c>
      <c r="Y299" s="34">
        <v>236.69</v>
      </c>
      <c r="Z299" s="76" t="s">
        <v>52</v>
      </c>
      <c r="AA299" s="83">
        <v>16792.62304</v>
      </c>
      <c r="AB299" s="83">
        <v>16792.62304</v>
      </c>
      <c r="AC299" s="83">
        <v>3734.1734539999998</v>
      </c>
    </row>
    <row r="300" spans="1:29" ht="15.75">
      <c r="A300" s="7">
        <v>297</v>
      </c>
      <c r="B300" s="94" t="s">
        <v>805</v>
      </c>
      <c r="C300" s="8">
        <v>10012</v>
      </c>
      <c r="D300" s="83">
        <v>146.72</v>
      </c>
      <c r="E300" s="83">
        <v>137.26</v>
      </c>
      <c r="F300" s="83">
        <v>146.72</v>
      </c>
      <c r="G300" s="83">
        <v>141.99</v>
      </c>
      <c r="H300" s="22">
        <v>146.72</v>
      </c>
      <c r="I300" s="83">
        <v>141.99</v>
      </c>
      <c r="J300" s="83">
        <v>155.5</v>
      </c>
      <c r="K300" s="83">
        <v>155.5</v>
      </c>
      <c r="L300" s="83">
        <v>191.41</v>
      </c>
      <c r="M300" s="83">
        <v>164.83</v>
      </c>
      <c r="N300" s="83">
        <v>159.51</v>
      </c>
      <c r="O300" s="83">
        <v>164.83</v>
      </c>
      <c r="P300" s="1">
        <f t="shared" si="12"/>
        <v>1852.98</v>
      </c>
      <c r="Q300" s="19">
        <v>2050.1</v>
      </c>
      <c r="R300" s="36">
        <v>215</v>
      </c>
      <c r="S300" s="11" t="s">
        <v>845</v>
      </c>
      <c r="T300" s="20">
        <v>220</v>
      </c>
      <c r="U300" s="23">
        <f t="shared" si="11"/>
        <v>1442.65</v>
      </c>
      <c r="V300" s="33">
        <v>539.899</v>
      </c>
      <c r="W300" s="25">
        <v>5.837</v>
      </c>
      <c r="X300" s="33">
        <v>539.899</v>
      </c>
      <c r="Y300" s="34">
        <v>213.04</v>
      </c>
      <c r="Z300" s="76" t="s">
        <v>53</v>
      </c>
      <c r="AA300" s="83">
        <v>8517.7705634</v>
      </c>
      <c r="AB300" s="83">
        <v>8517.7705634</v>
      </c>
      <c r="AC300" s="83">
        <v>3361.0368639999992</v>
      </c>
    </row>
    <row r="301" spans="1:29" ht="15.75">
      <c r="A301" s="7">
        <v>298</v>
      </c>
      <c r="B301" s="94" t="s">
        <v>516</v>
      </c>
      <c r="C301" s="8">
        <v>12262</v>
      </c>
      <c r="D301" s="83">
        <v>88.03</v>
      </c>
      <c r="E301" s="83">
        <v>82.35</v>
      </c>
      <c r="F301" s="83">
        <v>88.03</v>
      </c>
      <c r="G301" s="83">
        <v>85.2</v>
      </c>
      <c r="H301" s="22">
        <v>88.03</v>
      </c>
      <c r="I301" s="83">
        <v>198.78</v>
      </c>
      <c r="J301" s="83">
        <v>217.7</v>
      </c>
      <c r="K301" s="83">
        <v>217.7</v>
      </c>
      <c r="L301" s="83">
        <v>191.42</v>
      </c>
      <c r="M301" s="83">
        <v>197.79</v>
      </c>
      <c r="N301" s="83">
        <v>191.42</v>
      </c>
      <c r="O301" s="83">
        <v>197.79</v>
      </c>
      <c r="P301" s="1">
        <f t="shared" si="12"/>
        <v>1844.24</v>
      </c>
      <c r="Q301" s="19">
        <v>2049.15</v>
      </c>
      <c r="R301" s="36">
        <v>114</v>
      </c>
      <c r="S301" s="11" t="s">
        <v>845</v>
      </c>
      <c r="T301" s="20">
        <v>220</v>
      </c>
      <c r="U301" s="23">
        <f t="shared" si="11"/>
        <v>764.94</v>
      </c>
      <c r="V301" s="33">
        <v>360.16</v>
      </c>
      <c r="W301" s="25"/>
      <c r="X301" s="33">
        <v>360.16</v>
      </c>
      <c r="Y301" s="34">
        <v>198.35</v>
      </c>
      <c r="Z301" s="76" t="s">
        <v>54</v>
      </c>
      <c r="AA301" s="83">
        <v>5682.100256</v>
      </c>
      <c r="AB301" s="83">
        <v>5682.100256</v>
      </c>
      <c r="AC301" s="83">
        <v>3129.2886099999996</v>
      </c>
    </row>
    <row r="302" spans="1:29" ht="15.75">
      <c r="A302" s="7">
        <v>299</v>
      </c>
      <c r="B302" s="94" t="s">
        <v>517</v>
      </c>
      <c r="C302" s="8">
        <v>12265</v>
      </c>
      <c r="D302" s="83"/>
      <c r="E302" s="83"/>
      <c r="F302" s="83"/>
      <c r="G302" s="83"/>
      <c r="H302" s="22"/>
      <c r="I302" s="83"/>
      <c r="J302" s="83"/>
      <c r="K302" s="83"/>
      <c r="L302" s="83"/>
      <c r="M302" s="83"/>
      <c r="N302" s="83"/>
      <c r="O302" s="83"/>
      <c r="P302" s="1">
        <f t="shared" si="12"/>
        <v>0</v>
      </c>
      <c r="Q302" s="19">
        <v>2024.67</v>
      </c>
      <c r="R302" s="36">
        <v>125</v>
      </c>
      <c r="S302" s="11" t="s">
        <v>845</v>
      </c>
      <c r="T302" s="20">
        <v>220</v>
      </c>
      <c r="U302" s="23">
        <f t="shared" si="11"/>
        <v>838.75</v>
      </c>
      <c r="V302" s="33">
        <v>450</v>
      </c>
      <c r="W302" s="25"/>
      <c r="X302" s="33">
        <v>450</v>
      </c>
      <c r="Y302" s="34">
        <v>334.49</v>
      </c>
      <c r="Z302" s="76" t="s">
        <v>55</v>
      </c>
      <c r="AA302" s="83">
        <v>7099.47</v>
      </c>
      <c r="AB302" s="83">
        <v>7099.47</v>
      </c>
      <c r="AC302" s="83">
        <v>5277.114934</v>
      </c>
    </row>
    <row r="303" spans="1:29" ht="15.75">
      <c r="A303" s="7">
        <v>300</v>
      </c>
      <c r="B303" s="94" t="s">
        <v>518</v>
      </c>
      <c r="C303" s="8">
        <v>12266</v>
      </c>
      <c r="D303" s="83">
        <v>322.79</v>
      </c>
      <c r="E303" s="83">
        <v>358.77</v>
      </c>
      <c r="F303" s="83">
        <v>352.14</v>
      </c>
      <c r="G303" s="83">
        <v>340.77</v>
      </c>
      <c r="H303" s="22">
        <v>352.14</v>
      </c>
      <c r="I303" s="83">
        <v>312.38</v>
      </c>
      <c r="J303" s="83">
        <v>342.1</v>
      </c>
      <c r="K303" s="83">
        <v>342.11</v>
      </c>
      <c r="L303" s="83">
        <v>350.93</v>
      </c>
      <c r="M303" s="83">
        <v>362.63</v>
      </c>
      <c r="N303" s="83">
        <v>350.42</v>
      </c>
      <c r="O303" s="83">
        <v>362.63</v>
      </c>
      <c r="P303" s="1">
        <f t="shared" si="12"/>
        <v>4149.8099999999995</v>
      </c>
      <c r="Q303" s="19">
        <v>4250.41</v>
      </c>
      <c r="R303" s="36">
        <v>271</v>
      </c>
      <c r="S303" s="11" t="s">
        <v>845</v>
      </c>
      <c r="T303" s="20">
        <v>220</v>
      </c>
      <c r="U303" s="23">
        <f aca="true" t="shared" si="13" ref="U303:U366">T303*R303*30.5/1000</f>
        <v>1818.41</v>
      </c>
      <c r="V303" s="33">
        <v>947.32</v>
      </c>
      <c r="W303" s="25"/>
      <c r="X303" s="33">
        <v>947.32</v>
      </c>
      <c r="Y303" s="34">
        <v>372.86</v>
      </c>
      <c r="Z303" s="76" t="s">
        <v>56</v>
      </c>
      <c r="AA303" s="83">
        <v>14945.488712</v>
      </c>
      <c r="AB303" s="83">
        <v>14945.488712</v>
      </c>
      <c r="AC303" s="83">
        <v>5882.473076</v>
      </c>
    </row>
    <row r="304" spans="1:29" ht="15.75">
      <c r="A304" s="7">
        <v>301</v>
      </c>
      <c r="B304" s="94" t="s">
        <v>519</v>
      </c>
      <c r="C304" s="8">
        <v>12267</v>
      </c>
      <c r="D304" s="83">
        <v>29.35</v>
      </c>
      <c r="E304" s="83">
        <v>27.453</v>
      </c>
      <c r="F304" s="83">
        <v>29.35</v>
      </c>
      <c r="G304" s="83">
        <v>28.4</v>
      </c>
      <c r="H304" s="22">
        <v>29.35</v>
      </c>
      <c r="I304" s="83">
        <v>28.4</v>
      </c>
      <c r="J304" s="83">
        <v>31.1</v>
      </c>
      <c r="K304" s="83">
        <v>31.1</v>
      </c>
      <c r="L304" s="83">
        <v>31.91</v>
      </c>
      <c r="M304" s="83">
        <v>32.97</v>
      </c>
      <c r="N304" s="83">
        <v>31.91</v>
      </c>
      <c r="O304" s="83">
        <v>32.97</v>
      </c>
      <c r="P304" s="1">
        <f t="shared" si="12"/>
        <v>364.26300000000003</v>
      </c>
      <c r="Q304" s="19">
        <v>4239.1</v>
      </c>
      <c r="R304" s="36">
        <v>250</v>
      </c>
      <c r="S304" s="11" t="s">
        <v>845</v>
      </c>
      <c r="T304" s="20">
        <v>220</v>
      </c>
      <c r="U304" s="23">
        <f t="shared" si="13"/>
        <v>1677.5</v>
      </c>
      <c r="V304" s="33">
        <v>915.527</v>
      </c>
      <c r="W304" s="25">
        <v>184.617</v>
      </c>
      <c r="X304" s="33">
        <v>915.527</v>
      </c>
      <c r="Y304" s="34">
        <v>412.059</v>
      </c>
      <c r="Z304" s="76" t="s">
        <v>57</v>
      </c>
      <c r="AA304" s="83">
        <v>14443.9132682</v>
      </c>
      <c r="AB304" s="83">
        <v>14443.9132682</v>
      </c>
      <c r="AC304" s="83">
        <v>6500.8900194</v>
      </c>
    </row>
    <row r="305" spans="1:29" ht="15.75">
      <c r="A305" s="7">
        <v>302</v>
      </c>
      <c r="B305" s="94" t="s">
        <v>520</v>
      </c>
      <c r="C305" s="8">
        <v>12269</v>
      </c>
      <c r="D305" s="83">
        <v>58.69</v>
      </c>
      <c r="E305" s="83">
        <v>54.91</v>
      </c>
      <c r="F305" s="83">
        <v>58.69</v>
      </c>
      <c r="G305" s="83">
        <v>56.79</v>
      </c>
      <c r="H305" s="22">
        <v>58.68</v>
      </c>
      <c r="I305" s="83">
        <v>-20.83</v>
      </c>
      <c r="J305" s="83">
        <v>0</v>
      </c>
      <c r="K305" s="83">
        <v>0</v>
      </c>
      <c r="L305" s="83">
        <v>0</v>
      </c>
      <c r="M305" s="83">
        <v>0</v>
      </c>
      <c r="N305" s="83">
        <v>0</v>
      </c>
      <c r="O305" s="83">
        <v>0</v>
      </c>
      <c r="P305" s="1">
        <f t="shared" si="12"/>
        <v>266.93</v>
      </c>
      <c r="Q305" s="19">
        <v>163.1</v>
      </c>
      <c r="R305" s="36">
        <v>6</v>
      </c>
      <c r="S305" s="11">
        <v>1</v>
      </c>
      <c r="T305" s="20">
        <v>60</v>
      </c>
      <c r="U305" s="23">
        <f t="shared" si="13"/>
        <v>10.98</v>
      </c>
      <c r="V305" s="33">
        <v>11.16</v>
      </c>
      <c r="W305" s="25"/>
      <c r="X305" s="33">
        <v>0</v>
      </c>
      <c r="Y305" s="34"/>
      <c r="Z305" s="76" t="s">
        <v>58</v>
      </c>
      <c r="AA305" s="83">
        <v>176.06685599999997</v>
      </c>
      <c r="AB305" s="83">
        <v>0</v>
      </c>
      <c r="AC305" s="83">
        <v>0</v>
      </c>
    </row>
    <row r="306" spans="1:29" ht="15.75">
      <c r="A306" s="7">
        <v>303</v>
      </c>
      <c r="B306" s="94" t="s">
        <v>521</v>
      </c>
      <c r="C306" s="9"/>
      <c r="D306" s="83"/>
      <c r="E306" s="83"/>
      <c r="F306" s="83"/>
      <c r="G306" s="83"/>
      <c r="H306" s="22"/>
      <c r="I306" s="83"/>
      <c r="J306" s="83"/>
      <c r="K306" s="83"/>
      <c r="L306" s="83"/>
      <c r="M306" s="83"/>
      <c r="N306" s="83"/>
      <c r="O306" s="83"/>
      <c r="P306" s="1">
        <f t="shared" si="12"/>
        <v>0</v>
      </c>
      <c r="Q306" s="19">
        <v>13251.2</v>
      </c>
      <c r="R306" s="36">
        <v>575</v>
      </c>
      <c r="S306" s="11" t="s">
        <v>845</v>
      </c>
      <c r="T306" s="20">
        <v>220</v>
      </c>
      <c r="U306" s="23">
        <f t="shared" si="13"/>
        <v>3858.25</v>
      </c>
      <c r="V306" s="33">
        <v>1968.584</v>
      </c>
      <c r="W306" s="25">
        <v>15</v>
      </c>
      <c r="X306" s="33">
        <v>1968.584</v>
      </c>
      <c r="Y306" s="34">
        <v>2743.5</v>
      </c>
      <c r="Z306" s="76" t="s">
        <v>59</v>
      </c>
      <c r="AA306" s="83">
        <v>31057.562334399998</v>
      </c>
      <c r="AB306" s="83">
        <v>31057.562334399998</v>
      </c>
      <c r="AC306" s="83">
        <v>43283.1121</v>
      </c>
    </row>
    <row r="307" spans="1:29" ht="15.75">
      <c r="A307" s="7">
        <v>304</v>
      </c>
      <c r="B307" s="94" t="s">
        <v>522</v>
      </c>
      <c r="C307" s="8">
        <v>12273</v>
      </c>
      <c r="D307" s="83">
        <v>293.44</v>
      </c>
      <c r="E307" s="83">
        <v>274.52</v>
      </c>
      <c r="F307" s="83">
        <v>293.44</v>
      </c>
      <c r="G307" s="83">
        <v>283.98</v>
      </c>
      <c r="H307" s="22">
        <v>293.44</v>
      </c>
      <c r="I307" s="83">
        <v>283.98</v>
      </c>
      <c r="J307" s="83">
        <v>311</v>
      </c>
      <c r="K307" s="83">
        <v>311</v>
      </c>
      <c r="L307" s="83">
        <v>319.02</v>
      </c>
      <c r="M307" s="83">
        <v>329.66</v>
      </c>
      <c r="N307" s="83">
        <v>319.02</v>
      </c>
      <c r="O307" s="83">
        <v>0</v>
      </c>
      <c r="P307" s="1">
        <f t="shared" si="12"/>
        <v>3312.5</v>
      </c>
      <c r="Q307" s="19">
        <v>6951</v>
      </c>
      <c r="R307" s="36">
        <v>326</v>
      </c>
      <c r="S307" s="11" t="s">
        <v>845</v>
      </c>
      <c r="T307" s="20">
        <v>220</v>
      </c>
      <c r="U307" s="23">
        <f t="shared" si="13"/>
        <v>2187.46</v>
      </c>
      <c r="V307" s="33">
        <v>1261.95</v>
      </c>
      <c r="W307" s="25"/>
      <c r="X307" s="33">
        <v>1261.95</v>
      </c>
      <c r="Y307" s="34">
        <v>751.828</v>
      </c>
      <c r="Z307" s="76" t="s">
        <v>60</v>
      </c>
      <c r="AA307" s="83">
        <v>19909.280369999997</v>
      </c>
      <c r="AB307" s="83">
        <v>19909.280369999997</v>
      </c>
      <c r="AC307" s="83">
        <v>11861.289624799998</v>
      </c>
    </row>
    <row r="308" spans="1:29" ht="15.75">
      <c r="A308" s="7">
        <v>305</v>
      </c>
      <c r="B308" s="94" t="s">
        <v>523</v>
      </c>
      <c r="C308" s="8">
        <v>21663</v>
      </c>
      <c r="D308" s="83">
        <v>293.44</v>
      </c>
      <c r="E308" s="83">
        <v>274.52</v>
      </c>
      <c r="F308" s="83">
        <v>293.44</v>
      </c>
      <c r="G308" s="83">
        <v>283.98</v>
      </c>
      <c r="H308" s="22">
        <v>293.44</v>
      </c>
      <c r="I308" s="83">
        <v>397.57</v>
      </c>
      <c r="J308" s="83">
        <v>435.41</v>
      </c>
      <c r="K308" s="83">
        <v>435.41</v>
      </c>
      <c r="L308" s="83">
        <v>446.63</v>
      </c>
      <c r="M308" s="83">
        <v>461.52</v>
      </c>
      <c r="N308" s="83">
        <v>446.63</v>
      </c>
      <c r="O308" s="83">
        <v>461.52</v>
      </c>
      <c r="P308" s="1">
        <f t="shared" si="12"/>
        <v>4523.51</v>
      </c>
      <c r="Q308" s="19">
        <v>10559.6</v>
      </c>
      <c r="R308" s="36">
        <v>447</v>
      </c>
      <c r="S308" s="11" t="s">
        <v>845</v>
      </c>
      <c r="T308" s="20">
        <v>220</v>
      </c>
      <c r="U308" s="23">
        <f t="shared" si="13"/>
        <v>2999.37</v>
      </c>
      <c r="V308" s="33">
        <v>2108.59</v>
      </c>
      <c r="W308" s="25"/>
      <c r="X308" s="33">
        <v>2108.59</v>
      </c>
      <c r="Y308" s="34">
        <v>908.36</v>
      </c>
      <c r="Z308" s="76" t="s">
        <v>61</v>
      </c>
      <c r="AA308" s="83">
        <v>33266.380994</v>
      </c>
      <c r="AB308" s="83">
        <v>33266.380994</v>
      </c>
      <c r="AC308" s="83">
        <v>14330.832375999998</v>
      </c>
    </row>
    <row r="309" spans="1:29" ht="15.75">
      <c r="A309" s="7">
        <v>306</v>
      </c>
      <c r="B309" s="94" t="s">
        <v>524</v>
      </c>
      <c r="C309" s="8">
        <v>21664</v>
      </c>
      <c r="D309" s="83">
        <v>234.76</v>
      </c>
      <c r="E309" s="83">
        <v>219.61</v>
      </c>
      <c r="F309" s="83">
        <v>234.76</v>
      </c>
      <c r="G309" s="83">
        <v>227.19</v>
      </c>
      <c r="H309" s="22">
        <v>234.76</v>
      </c>
      <c r="I309" s="83">
        <v>227.19</v>
      </c>
      <c r="J309" s="83">
        <v>248.8</v>
      </c>
      <c r="K309" s="83">
        <v>248.8</v>
      </c>
      <c r="L309" s="83">
        <v>255.22</v>
      </c>
      <c r="M309" s="100">
        <v>263.73</v>
      </c>
      <c r="N309" s="83">
        <v>255.22</v>
      </c>
      <c r="O309" s="83">
        <v>263.73</v>
      </c>
      <c r="P309" s="1">
        <f t="shared" si="12"/>
        <v>2913.7699999999995</v>
      </c>
      <c r="Q309" s="19">
        <v>320.9</v>
      </c>
      <c r="R309" s="36">
        <v>19</v>
      </c>
      <c r="S309" s="11">
        <v>1</v>
      </c>
      <c r="T309" s="20">
        <v>60</v>
      </c>
      <c r="U309" s="23">
        <f t="shared" si="13"/>
        <v>34.77</v>
      </c>
      <c r="V309" s="33">
        <v>35.34</v>
      </c>
      <c r="W309" s="25"/>
      <c r="X309" s="33">
        <v>0</v>
      </c>
      <c r="Y309" s="34"/>
      <c r="Z309" s="76" t="s">
        <v>62</v>
      </c>
      <c r="AA309" s="83">
        <v>557.545044</v>
      </c>
      <c r="AB309" s="83">
        <v>0</v>
      </c>
      <c r="AC309" s="83">
        <v>0</v>
      </c>
    </row>
    <row r="310" spans="1:29" ht="15.75">
      <c r="A310" s="7">
        <v>307</v>
      </c>
      <c r="B310" s="94" t="s">
        <v>525</v>
      </c>
      <c r="C310" s="8">
        <v>21666</v>
      </c>
      <c r="D310" s="83">
        <v>176.07</v>
      </c>
      <c r="E310" s="83">
        <v>164.7</v>
      </c>
      <c r="F310" s="83">
        <v>176.07</v>
      </c>
      <c r="G310" s="83">
        <v>170.39</v>
      </c>
      <c r="H310" s="22">
        <v>176.07</v>
      </c>
      <c r="I310" s="83">
        <v>170.39</v>
      </c>
      <c r="J310" s="83">
        <v>186.61</v>
      </c>
      <c r="K310" s="83">
        <v>186.61</v>
      </c>
      <c r="L310" s="83">
        <v>191.42</v>
      </c>
      <c r="M310" s="83">
        <v>197.79</v>
      </c>
      <c r="N310" s="83">
        <v>191.42</v>
      </c>
      <c r="O310" s="83">
        <v>197.79</v>
      </c>
      <c r="P310" s="1">
        <f t="shared" si="12"/>
        <v>2185.3300000000004</v>
      </c>
      <c r="Q310" s="19">
        <v>439</v>
      </c>
      <c r="R310" s="36">
        <v>22</v>
      </c>
      <c r="S310" s="11">
        <v>1</v>
      </c>
      <c r="T310" s="20">
        <v>60</v>
      </c>
      <c r="U310" s="23">
        <f t="shared" si="13"/>
        <v>40.26</v>
      </c>
      <c r="V310" s="33">
        <v>35.34</v>
      </c>
      <c r="W310" s="25"/>
      <c r="X310" s="33">
        <v>0</v>
      </c>
      <c r="Y310" s="34"/>
      <c r="Z310" s="76" t="s">
        <v>63</v>
      </c>
      <c r="AA310" s="83">
        <v>557.545044</v>
      </c>
      <c r="AB310" s="83">
        <v>0</v>
      </c>
      <c r="AC310" s="83">
        <v>0</v>
      </c>
    </row>
    <row r="311" spans="1:29" ht="15.75">
      <c r="A311" s="7">
        <v>308</v>
      </c>
      <c r="B311" s="94" t="s">
        <v>526</v>
      </c>
      <c r="C311" s="8">
        <v>21667</v>
      </c>
      <c r="D311" s="83">
        <v>352.14</v>
      </c>
      <c r="E311" s="83">
        <v>329.42</v>
      </c>
      <c r="F311" s="83">
        <v>381.48</v>
      </c>
      <c r="G311" s="83">
        <v>369.17</v>
      </c>
      <c r="H311" s="22">
        <v>381.48</v>
      </c>
      <c r="I311" s="83">
        <v>340.77</v>
      </c>
      <c r="J311" s="83">
        <v>373.2</v>
      </c>
      <c r="K311" s="83">
        <v>373.2</v>
      </c>
      <c r="L311" s="83">
        <v>382.83</v>
      </c>
      <c r="M311" s="83">
        <v>395.6</v>
      </c>
      <c r="N311" s="83">
        <v>382.83</v>
      </c>
      <c r="O311" s="83">
        <v>395.6</v>
      </c>
      <c r="P311" s="1">
        <f t="shared" si="12"/>
        <v>4457.719999999999</v>
      </c>
      <c r="Q311" s="19">
        <v>4364.9</v>
      </c>
      <c r="R311" s="36">
        <v>283</v>
      </c>
      <c r="S311" s="11" t="s">
        <v>845</v>
      </c>
      <c r="T311" s="20">
        <v>220</v>
      </c>
      <c r="U311" s="23">
        <f t="shared" si="13"/>
        <v>1898.93</v>
      </c>
      <c r="V311" s="33">
        <v>476.888</v>
      </c>
      <c r="W311" s="25"/>
      <c r="X311" s="33">
        <v>476.888</v>
      </c>
      <c r="Y311" s="34">
        <v>623.582</v>
      </c>
      <c r="Z311" s="76" t="s">
        <v>632</v>
      </c>
      <c r="AA311" s="83">
        <v>7523.671220799999</v>
      </c>
      <c r="AB311" s="83">
        <v>7523.671220799999</v>
      </c>
      <c r="AC311" s="83">
        <v>9838.0037812</v>
      </c>
    </row>
    <row r="312" spans="1:29" ht="15.75">
      <c r="A312" s="7">
        <v>309</v>
      </c>
      <c r="B312" s="94" t="s">
        <v>527</v>
      </c>
      <c r="C312" s="8">
        <v>21398</v>
      </c>
      <c r="D312" s="83"/>
      <c r="E312" s="83"/>
      <c r="F312" s="83"/>
      <c r="G312" s="83"/>
      <c r="H312" s="22"/>
      <c r="I312" s="83"/>
      <c r="J312" s="83"/>
      <c r="K312" s="83"/>
      <c r="L312" s="83"/>
      <c r="M312" s="83"/>
      <c r="N312" s="83"/>
      <c r="O312" s="83"/>
      <c r="P312" s="1">
        <f t="shared" si="12"/>
        <v>0</v>
      </c>
      <c r="Q312" s="19">
        <v>210.6</v>
      </c>
      <c r="R312" s="36">
        <v>16</v>
      </c>
      <c r="S312" s="11">
        <v>1</v>
      </c>
      <c r="T312" s="20">
        <v>120</v>
      </c>
      <c r="U312" s="23">
        <f t="shared" si="13"/>
        <v>58.56</v>
      </c>
      <c r="V312" s="33">
        <v>59.52</v>
      </c>
      <c r="W312" s="25"/>
      <c r="X312" s="33">
        <v>59.52</v>
      </c>
      <c r="Y312" s="34"/>
      <c r="Z312" s="76" t="s">
        <v>64</v>
      </c>
      <c r="AA312" s="83">
        <v>939.0232319999999</v>
      </c>
      <c r="AB312" s="83">
        <v>939.0232319999999</v>
      </c>
      <c r="AC312" s="83">
        <v>0</v>
      </c>
    </row>
    <row r="313" spans="1:29" ht="15.75">
      <c r="A313" s="7">
        <v>310</v>
      </c>
      <c r="B313" s="94" t="s">
        <v>528</v>
      </c>
      <c r="C313" s="8">
        <v>21263</v>
      </c>
      <c r="D313" s="83">
        <v>293.44</v>
      </c>
      <c r="E313" s="83">
        <v>274.52</v>
      </c>
      <c r="F313" s="83">
        <v>293.44</v>
      </c>
      <c r="G313" s="83">
        <v>283.98</v>
      </c>
      <c r="H313" s="22">
        <v>293.44</v>
      </c>
      <c r="I313" s="83">
        <v>283.98</v>
      </c>
      <c r="J313" s="83">
        <v>311</v>
      </c>
      <c r="K313" s="83">
        <v>311</v>
      </c>
      <c r="L313" s="83">
        <v>319.02</v>
      </c>
      <c r="M313" s="83">
        <v>329.66</v>
      </c>
      <c r="N313" s="83">
        <v>319.02</v>
      </c>
      <c r="O313" s="83">
        <v>329.66</v>
      </c>
      <c r="P313" s="1">
        <f t="shared" si="12"/>
        <v>3642.16</v>
      </c>
      <c r="Q313" s="19">
        <v>281.6</v>
      </c>
      <c r="R313" s="36">
        <v>2</v>
      </c>
      <c r="S313" s="11">
        <v>1</v>
      </c>
      <c r="T313" s="20">
        <v>120</v>
      </c>
      <c r="U313" s="23">
        <f t="shared" si="13"/>
        <v>7.32</v>
      </c>
      <c r="V313" s="33">
        <v>7.44</v>
      </c>
      <c r="W313" s="25"/>
      <c r="X313" s="33">
        <v>7.44</v>
      </c>
      <c r="Y313" s="34"/>
      <c r="Z313" s="76" t="s">
        <v>65</v>
      </c>
      <c r="AA313" s="83">
        <v>117.36790399999998</v>
      </c>
      <c r="AB313" s="83">
        <v>117.36790399999998</v>
      </c>
      <c r="AC313" s="83">
        <v>0</v>
      </c>
    </row>
    <row r="314" spans="1:29" ht="15.75">
      <c r="A314" s="7">
        <v>311</v>
      </c>
      <c r="B314" s="94" t="s">
        <v>529</v>
      </c>
      <c r="C314" s="8">
        <v>21264</v>
      </c>
      <c r="D314" s="83">
        <v>352.14</v>
      </c>
      <c r="E314" s="83">
        <v>329.42</v>
      </c>
      <c r="F314" s="83">
        <v>352.14</v>
      </c>
      <c r="G314" s="83">
        <v>340.77</v>
      </c>
      <c r="H314" s="22">
        <v>352.14</v>
      </c>
      <c r="I314" s="83">
        <v>397.57</v>
      </c>
      <c r="J314" s="83">
        <v>435.41</v>
      </c>
      <c r="K314" s="83">
        <v>435.41</v>
      </c>
      <c r="L314" s="83">
        <v>446.63</v>
      </c>
      <c r="M314" s="83">
        <v>461.52</v>
      </c>
      <c r="N314" s="83">
        <v>446.63</v>
      </c>
      <c r="O314" s="83">
        <v>461.52</v>
      </c>
      <c r="P314" s="1">
        <f t="shared" si="12"/>
        <v>4811.299999999999</v>
      </c>
      <c r="Q314" s="27">
        <v>86</v>
      </c>
      <c r="R314" s="36">
        <v>0</v>
      </c>
      <c r="S314" s="45">
        <v>1</v>
      </c>
      <c r="T314" s="28">
        <v>120</v>
      </c>
      <c r="U314" s="29">
        <f t="shared" si="13"/>
        <v>0</v>
      </c>
      <c r="V314" s="40"/>
      <c r="W314" s="46"/>
      <c r="X314" s="40"/>
      <c r="Y314" s="31"/>
      <c r="Z314" s="80" t="s">
        <v>66</v>
      </c>
      <c r="AA314" s="83">
        <v>0</v>
      </c>
      <c r="AB314" s="83">
        <v>0</v>
      </c>
      <c r="AC314" s="83">
        <v>0</v>
      </c>
    </row>
    <row r="315" spans="1:29" ht="15.75">
      <c r="A315" s="7">
        <v>312</v>
      </c>
      <c r="B315" s="94" t="s">
        <v>530</v>
      </c>
      <c r="C315" s="8">
        <v>21265</v>
      </c>
      <c r="D315" s="83">
        <v>117.37</v>
      </c>
      <c r="E315" s="83">
        <v>109.81</v>
      </c>
      <c r="F315" s="83">
        <v>381.48</v>
      </c>
      <c r="G315" s="83">
        <v>113.59</v>
      </c>
      <c r="H315" s="22">
        <v>117.37</v>
      </c>
      <c r="I315" s="83">
        <v>113.59</v>
      </c>
      <c r="J315" s="83">
        <v>124.4</v>
      </c>
      <c r="K315" s="83">
        <v>124.4</v>
      </c>
      <c r="L315" s="100">
        <v>-424.71</v>
      </c>
      <c r="M315" s="83">
        <v>109.88</v>
      </c>
      <c r="N315" s="83">
        <v>106.34</v>
      </c>
      <c r="O315" s="83">
        <v>109.88</v>
      </c>
      <c r="P315" s="1">
        <f t="shared" si="12"/>
        <v>1103.4</v>
      </c>
      <c r="Q315" s="19">
        <v>117.4</v>
      </c>
      <c r="R315" s="36">
        <v>1</v>
      </c>
      <c r="S315" s="11">
        <v>1</v>
      </c>
      <c r="T315" s="20">
        <v>60</v>
      </c>
      <c r="U315" s="23">
        <f t="shared" si="13"/>
        <v>1.83</v>
      </c>
      <c r="V315" s="33">
        <v>1.86</v>
      </c>
      <c r="W315" s="25"/>
      <c r="X315" s="33">
        <v>0</v>
      </c>
      <c r="Y315" s="34"/>
      <c r="Z315" s="76" t="s">
        <v>67</v>
      </c>
      <c r="AA315" s="83">
        <v>29.354476</v>
      </c>
      <c r="AB315" s="83">
        <v>0</v>
      </c>
      <c r="AC315" s="83">
        <v>0</v>
      </c>
    </row>
    <row r="316" spans="1:29" ht="15.75">
      <c r="A316" s="7">
        <v>313</v>
      </c>
      <c r="B316" s="94" t="s">
        <v>531</v>
      </c>
      <c r="C316" s="8">
        <v>12619</v>
      </c>
      <c r="D316" s="83">
        <v>58.69</v>
      </c>
      <c r="E316" s="83">
        <v>54.91</v>
      </c>
      <c r="F316" s="83">
        <v>58.69</v>
      </c>
      <c r="G316" s="83">
        <v>56.79</v>
      </c>
      <c r="H316" s="22">
        <v>58.69</v>
      </c>
      <c r="I316" s="83">
        <v>56.79</v>
      </c>
      <c r="J316" s="83">
        <v>62.2</v>
      </c>
      <c r="K316" s="83">
        <v>62.2</v>
      </c>
      <c r="L316" s="100">
        <v>-308.27</v>
      </c>
      <c r="M316" s="83">
        <v>54.94</v>
      </c>
      <c r="N316" s="83">
        <v>53.17</v>
      </c>
      <c r="O316" s="83">
        <v>54.94</v>
      </c>
      <c r="P316" s="1">
        <f t="shared" si="12"/>
        <v>323.74</v>
      </c>
      <c r="Q316" s="27">
        <v>252.7</v>
      </c>
      <c r="R316" s="36">
        <v>19</v>
      </c>
      <c r="S316" s="45" t="s">
        <v>845</v>
      </c>
      <c r="T316" s="28">
        <v>120</v>
      </c>
      <c r="U316" s="29">
        <f t="shared" si="13"/>
        <v>69.54</v>
      </c>
      <c r="V316" s="40">
        <v>201.252</v>
      </c>
      <c r="W316" s="46"/>
      <c r="X316" s="40">
        <v>201.252</v>
      </c>
      <c r="Y316" s="31"/>
      <c r="Z316" s="80" t="s">
        <v>68</v>
      </c>
      <c r="AA316" s="83">
        <v>3175.0723031999996</v>
      </c>
      <c r="AB316" s="83">
        <v>3175.0723031999996</v>
      </c>
      <c r="AC316" s="83">
        <v>0</v>
      </c>
    </row>
    <row r="317" spans="1:29" ht="15.75">
      <c r="A317" s="7">
        <v>314</v>
      </c>
      <c r="B317" s="94" t="s">
        <v>532</v>
      </c>
      <c r="C317" s="8">
        <v>12085</v>
      </c>
      <c r="D317" s="83">
        <v>293.44476000000003</v>
      </c>
      <c r="E317" s="83">
        <v>274.52</v>
      </c>
      <c r="F317" s="83">
        <v>293.44</v>
      </c>
      <c r="G317" s="83">
        <v>283.98</v>
      </c>
      <c r="H317" s="22">
        <v>293.44</v>
      </c>
      <c r="I317" s="83">
        <v>283.98</v>
      </c>
      <c r="J317" s="83">
        <v>311</v>
      </c>
      <c r="K317" s="83">
        <v>311</v>
      </c>
      <c r="L317" s="83">
        <v>319.02</v>
      </c>
      <c r="M317" s="83">
        <v>329.66</v>
      </c>
      <c r="N317" s="83">
        <v>319.02</v>
      </c>
      <c r="O317" s="83">
        <v>329.66</v>
      </c>
      <c r="P317" s="1">
        <f t="shared" si="12"/>
        <v>3642.1647599999997</v>
      </c>
      <c r="Q317" s="19">
        <v>219.22</v>
      </c>
      <c r="R317" s="36">
        <v>9</v>
      </c>
      <c r="S317" s="11">
        <v>1</v>
      </c>
      <c r="T317" s="20">
        <v>60</v>
      </c>
      <c r="U317" s="23">
        <f t="shared" si="13"/>
        <v>16.47</v>
      </c>
      <c r="V317" s="33">
        <v>16.74</v>
      </c>
      <c r="W317" s="25"/>
      <c r="X317" s="33">
        <v>0</v>
      </c>
      <c r="Y317" s="34"/>
      <c r="Z317" s="76" t="s">
        <v>69</v>
      </c>
      <c r="AA317" s="83">
        <v>264.10028399999993</v>
      </c>
      <c r="AB317" s="83">
        <v>0</v>
      </c>
      <c r="AC317" s="83">
        <v>0</v>
      </c>
    </row>
    <row r="318" spans="1:29" ht="15.75">
      <c r="A318" s="7">
        <v>315</v>
      </c>
      <c r="B318" s="94" t="s">
        <v>533</v>
      </c>
      <c r="C318" s="8">
        <v>12086</v>
      </c>
      <c r="D318" s="83">
        <v>909.6687559999999</v>
      </c>
      <c r="E318" s="83">
        <v>850.99</v>
      </c>
      <c r="F318" s="83">
        <v>909.67</v>
      </c>
      <c r="G318" s="83">
        <v>880.34</v>
      </c>
      <c r="H318" s="22">
        <v>909.67</v>
      </c>
      <c r="I318" s="83">
        <v>908.73</v>
      </c>
      <c r="J318" s="83">
        <v>995.21</v>
      </c>
      <c r="K318" s="83">
        <v>995.21</v>
      </c>
      <c r="L318" s="83">
        <v>1020.88</v>
      </c>
      <c r="M318" s="83">
        <v>1054.91</v>
      </c>
      <c r="N318" s="83">
        <v>1020.88</v>
      </c>
      <c r="O318" s="83">
        <v>1054.91</v>
      </c>
      <c r="P318" s="1">
        <f t="shared" si="12"/>
        <v>11511.068755999999</v>
      </c>
      <c r="Q318" s="19">
        <v>180.4</v>
      </c>
      <c r="R318" s="36">
        <v>13</v>
      </c>
      <c r="S318" s="11" t="s">
        <v>845</v>
      </c>
      <c r="T318" s="20">
        <v>60</v>
      </c>
      <c r="U318" s="23">
        <f t="shared" si="13"/>
        <v>23.79</v>
      </c>
      <c r="V318" s="33">
        <v>24.18</v>
      </c>
      <c r="W318" s="25"/>
      <c r="X318" s="33">
        <v>0</v>
      </c>
      <c r="Y318" s="34"/>
      <c r="Z318" s="76" t="s">
        <v>70</v>
      </c>
      <c r="AA318" s="83">
        <v>381.47818799999993</v>
      </c>
      <c r="AB318" s="83">
        <v>0</v>
      </c>
      <c r="AC318" s="83">
        <v>0</v>
      </c>
    </row>
    <row r="319" spans="1:29" ht="15.75">
      <c r="A319" s="7">
        <v>316</v>
      </c>
      <c r="B319" s="94" t="s">
        <v>534</v>
      </c>
      <c r="C319" s="8">
        <v>12087</v>
      </c>
      <c r="D319" s="83">
        <v>176.07</v>
      </c>
      <c r="E319" s="83">
        <v>164.7</v>
      </c>
      <c r="F319" s="83">
        <v>176.07</v>
      </c>
      <c r="G319" s="83">
        <v>170.39</v>
      </c>
      <c r="H319" s="22">
        <v>176.07</v>
      </c>
      <c r="I319" s="83">
        <v>141.99</v>
      </c>
      <c r="J319" s="83">
        <v>155.5</v>
      </c>
      <c r="K319" s="83">
        <v>155.5</v>
      </c>
      <c r="L319" s="100">
        <v>-6186.89</v>
      </c>
      <c r="M319" s="83">
        <v>0</v>
      </c>
      <c r="N319" s="83">
        <v>324.34</v>
      </c>
      <c r="O319" s="83">
        <v>164.83</v>
      </c>
      <c r="P319" s="1">
        <f t="shared" si="12"/>
        <v>-4381.43</v>
      </c>
      <c r="Q319" s="19">
        <v>91.3</v>
      </c>
      <c r="R319" s="36">
        <v>4</v>
      </c>
      <c r="S319" s="11">
        <v>1</v>
      </c>
      <c r="T319" s="20">
        <v>60</v>
      </c>
      <c r="U319" s="23">
        <f t="shared" si="13"/>
        <v>7.32</v>
      </c>
      <c r="V319" s="33">
        <v>7.44</v>
      </c>
      <c r="W319" s="25"/>
      <c r="X319" s="33">
        <v>0</v>
      </c>
      <c r="Y319" s="34"/>
      <c r="Z319" s="76" t="s">
        <v>71</v>
      </c>
      <c r="AA319" s="83">
        <v>117.36790399999998</v>
      </c>
      <c r="AB319" s="83">
        <v>0</v>
      </c>
      <c r="AC319" s="83">
        <v>0</v>
      </c>
    </row>
    <row r="320" spans="1:29" ht="15.75">
      <c r="A320" s="7">
        <v>317</v>
      </c>
      <c r="B320" s="94" t="s">
        <v>535</v>
      </c>
      <c r="C320" s="8">
        <v>12088</v>
      </c>
      <c r="D320" s="83">
        <v>440.16</v>
      </c>
      <c r="E320" s="83">
        <v>411.77</v>
      </c>
      <c r="F320" s="83">
        <v>440.16</v>
      </c>
      <c r="G320" s="83">
        <v>425.97</v>
      </c>
      <c r="H320" s="22">
        <v>440.16</v>
      </c>
      <c r="I320" s="83">
        <v>397.57</v>
      </c>
      <c r="J320" s="83">
        <v>435.41</v>
      </c>
      <c r="K320" s="83">
        <v>435.41</v>
      </c>
      <c r="L320" s="83">
        <v>478.54</v>
      </c>
      <c r="M320" s="83">
        <v>494.49</v>
      </c>
      <c r="N320" s="83">
        <v>478.54</v>
      </c>
      <c r="O320" s="83">
        <v>494.49</v>
      </c>
      <c r="P320" s="1">
        <f t="shared" si="12"/>
        <v>5372.67</v>
      </c>
      <c r="Q320" s="19">
        <v>300.8</v>
      </c>
      <c r="R320" s="36">
        <v>19</v>
      </c>
      <c r="S320" s="11">
        <v>1</v>
      </c>
      <c r="T320" s="20">
        <v>60</v>
      </c>
      <c r="U320" s="23">
        <f t="shared" si="13"/>
        <v>34.77</v>
      </c>
      <c r="V320" s="33">
        <v>35.34</v>
      </c>
      <c r="W320" s="25"/>
      <c r="X320" s="33">
        <v>0</v>
      </c>
      <c r="Y320" s="34"/>
      <c r="Z320" s="76" t="s">
        <v>72</v>
      </c>
      <c r="AA320" s="83">
        <v>557.545044</v>
      </c>
      <c r="AB320" s="83">
        <v>0</v>
      </c>
      <c r="AC320" s="83">
        <v>0</v>
      </c>
    </row>
    <row r="321" spans="1:29" ht="15.75">
      <c r="A321" s="7">
        <v>318</v>
      </c>
      <c r="B321" s="94" t="s">
        <v>536</v>
      </c>
      <c r="C321" s="8">
        <v>12093</v>
      </c>
      <c r="D321" s="83">
        <v>469.51</v>
      </c>
      <c r="E321" s="83">
        <v>439.22</v>
      </c>
      <c r="F321" s="83">
        <v>469.51</v>
      </c>
      <c r="G321" s="83">
        <v>454.37</v>
      </c>
      <c r="H321" s="22">
        <v>469.51</v>
      </c>
      <c r="I321" s="83">
        <v>454.37</v>
      </c>
      <c r="J321" s="83">
        <v>497.61</v>
      </c>
      <c r="K321" s="83">
        <v>497.61</v>
      </c>
      <c r="L321" s="83">
        <v>510.44</v>
      </c>
      <c r="M321" s="83">
        <v>527.46</v>
      </c>
      <c r="N321" s="83">
        <v>510.44</v>
      </c>
      <c r="O321" s="83">
        <v>527.46</v>
      </c>
      <c r="P321" s="1">
        <f t="shared" si="12"/>
        <v>5827.509999999999</v>
      </c>
      <c r="Q321" s="19">
        <v>10587.9</v>
      </c>
      <c r="R321" s="36">
        <v>469</v>
      </c>
      <c r="S321" s="11" t="s">
        <v>845</v>
      </c>
      <c r="T321" s="20">
        <v>220</v>
      </c>
      <c r="U321" s="23">
        <f t="shared" si="13"/>
        <v>3146.99</v>
      </c>
      <c r="V321" s="33">
        <v>1024.908</v>
      </c>
      <c r="W321" s="25"/>
      <c r="X321" s="33">
        <v>1024.908</v>
      </c>
      <c r="Y321" s="34">
        <v>1070.353</v>
      </c>
      <c r="Z321" s="76" t="s">
        <v>73</v>
      </c>
      <c r="AA321" s="83">
        <v>16169.563552799997</v>
      </c>
      <c r="AB321" s="83">
        <v>16169.563552799997</v>
      </c>
      <c r="AC321" s="83">
        <v>16886.531139799998</v>
      </c>
    </row>
    <row r="322" spans="1:29" ht="15.75">
      <c r="A322" s="7">
        <v>319</v>
      </c>
      <c r="B322" s="94" t="s">
        <v>537</v>
      </c>
      <c r="C322" s="8">
        <v>12094</v>
      </c>
      <c r="D322" s="83">
        <v>381.48</v>
      </c>
      <c r="E322" s="83">
        <v>356.87</v>
      </c>
      <c r="F322" s="83">
        <v>381.48</v>
      </c>
      <c r="G322" s="83">
        <v>369.17</v>
      </c>
      <c r="H322" s="22">
        <v>381.48</v>
      </c>
      <c r="I322" s="83">
        <v>369.17</v>
      </c>
      <c r="J322" s="83">
        <v>404.3</v>
      </c>
      <c r="K322" s="83">
        <v>404.3</v>
      </c>
      <c r="L322" s="83">
        <v>414.73</v>
      </c>
      <c r="M322" s="83">
        <v>428.55</v>
      </c>
      <c r="N322" s="83">
        <v>414.73</v>
      </c>
      <c r="O322" s="83">
        <v>428.55</v>
      </c>
      <c r="P322" s="1">
        <f t="shared" si="12"/>
        <v>4734.81</v>
      </c>
      <c r="Q322" s="19">
        <v>1953.1</v>
      </c>
      <c r="R322" s="36">
        <v>106</v>
      </c>
      <c r="S322" s="11" t="s">
        <v>845</v>
      </c>
      <c r="T322" s="20">
        <v>220</v>
      </c>
      <c r="U322" s="23">
        <f t="shared" si="13"/>
        <v>711.26</v>
      </c>
      <c r="V322" s="33">
        <v>333</v>
      </c>
      <c r="W322" s="25"/>
      <c r="X322" s="33">
        <v>333</v>
      </c>
      <c r="Y322" s="34">
        <v>183.337</v>
      </c>
      <c r="Z322" s="76" t="s">
        <v>74</v>
      </c>
      <c r="AA322" s="83">
        <v>5253.6078</v>
      </c>
      <c r="AB322" s="83">
        <v>5253.6078</v>
      </c>
      <c r="AC322" s="83">
        <v>16886.531139799998</v>
      </c>
    </row>
    <row r="323" spans="1:29" ht="15.75">
      <c r="A323" s="7">
        <v>320</v>
      </c>
      <c r="B323" s="94" t="s">
        <v>538</v>
      </c>
      <c r="C323" s="8">
        <v>12611</v>
      </c>
      <c r="D323" s="83">
        <v>381.48</v>
      </c>
      <c r="E323" s="83">
        <v>356.87</v>
      </c>
      <c r="F323" s="83">
        <v>381.48</v>
      </c>
      <c r="G323" s="83">
        <v>369.17</v>
      </c>
      <c r="H323" s="22">
        <v>381.48</v>
      </c>
      <c r="I323" s="83">
        <v>369.17</v>
      </c>
      <c r="J323" s="83">
        <v>404.3</v>
      </c>
      <c r="K323" s="83">
        <v>404.3</v>
      </c>
      <c r="L323" s="83">
        <v>0</v>
      </c>
      <c r="M323" s="83">
        <v>428.55</v>
      </c>
      <c r="N323" s="83">
        <v>414.73</v>
      </c>
      <c r="O323" s="83">
        <v>428.55</v>
      </c>
      <c r="P323" s="1">
        <f t="shared" si="12"/>
        <v>4320.080000000001</v>
      </c>
      <c r="Q323" s="19">
        <v>2795.7</v>
      </c>
      <c r="R323" s="36">
        <v>116</v>
      </c>
      <c r="S323" s="11" t="s">
        <v>845</v>
      </c>
      <c r="T323" s="20">
        <v>220</v>
      </c>
      <c r="U323" s="23">
        <f t="shared" si="13"/>
        <v>778.36</v>
      </c>
      <c r="V323" s="33">
        <v>376.376</v>
      </c>
      <c r="W323" s="25"/>
      <c r="X323" s="33">
        <v>376.376</v>
      </c>
      <c r="Y323" s="34">
        <v>198.147</v>
      </c>
      <c r="Z323" s="76" t="s">
        <v>75</v>
      </c>
      <c r="AA323" s="83">
        <v>5937.943601599999</v>
      </c>
      <c r="AB323" s="83">
        <v>5937.943601599999</v>
      </c>
      <c r="AC323" s="83">
        <v>3126.0959602</v>
      </c>
    </row>
    <row r="324" spans="1:29" ht="15.75">
      <c r="A324" s="7">
        <v>321</v>
      </c>
      <c r="B324" s="94" t="s">
        <v>539</v>
      </c>
      <c r="C324" s="8">
        <v>11713</v>
      </c>
      <c r="D324" s="83"/>
      <c r="E324" s="83"/>
      <c r="F324" s="83"/>
      <c r="G324" s="83"/>
      <c r="H324" s="22"/>
      <c r="I324" s="83"/>
      <c r="J324" s="83"/>
      <c r="K324" s="83"/>
      <c r="L324" s="83"/>
      <c r="M324" s="83"/>
      <c r="N324" s="83"/>
      <c r="O324" s="83"/>
      <c r="P324" s="1">
        <f t="shared" si="12"/>
        <v>0</v>
      </c>
      <c r="Q324" s="19">
        <v>10208.2</v>
      </c>
      <c r="R324" s="36">
        <v>540</v>
      </c>
      <c r="S324" s="11" t="s">
        <v>845</v>
      </c>
      <c r="T324" s="20">
        <v>220</v>
      </c>
      <c r="U324" s="23">
        <f t="shared" si="13"/>
        <v>3623.4</v>
      </c>
      <c r="V324" s="33">
        <v>1804.032</v>
      </c>
      <c r="W324" s="25">
        <v>13.764</v>
      </c>
      <c r="X324" s="33">
        <v>1804.032</v>
      </c>
      <c r="Y324" s="34">
        <v>1022.885</v>
      </c>
      <c r="Z324" s="76" t="s">
        <v>76</v>
      </c>
      <c r="AA324" s="83">
        <v>28461.491251199994</v>
      </c>
      <c r="AB324" s="83">
        <v>28461.491251199994</v>
      </c>
      <c r="AC324" s="83">
        <v>16137.647490999998</v>
      </c>
    </row>
    <row r="325" spans="1:29" ht="15.75">
      <c r="A325" s="7">
        <v>322</v>
      </c>
      <c r="B325" s="94" t="s">
        <v>540</v>
      </c>
      <c r="C325" s="8">
        <v>21402</v>
      </c>
      <c r="D325" s="83"/>
      <c r="E325" s="83"/>
      <c r="F325" s="83"/>
      <c r="G325" s="83"/>
      <c r="H325" s="22"/>
      <c r="I325" s="83"/>
      <c r="J325" s="83"/>
      <c r="K325" s="83"/>
      <c r="L325" s="83"/>
      <c r="M325" s="83"/>
      <c r="N325" s="83"/>
      <c r="O325" s="83"/>
      <c r="P325" s="1">
        <f aca="true" t="shared" si="14" ref="P325:P388">D325+E325+F325+G325+H325+I325+J325+K325+L325+M325+N325+O325</f>
        <v>0</v>
      </c>
      <c r="Q325" s="19">
        <v>8601.4</v>
      </c>
      <c r="R325" s="36">
        <v>402</v>
      </c>
      <c r="S325" s="11" t="s">
        <v>845</v>
      </c>
      <c r="T325" s="20">
        <v>220</v>
      </c>
      <c r="U325" s="23">
        <f t="shared" si="13"/>
        <v>2697.42</v>
      </c>
      <c r="V325" s="33">
        <v>2101.72</v>
      </c>
      <c r="W325" s="25">
        <v>8</v>
      </c>
      <c r="X325" s="33">
        <v>2101.72</v>
      </c>
      <c r="Y325" s="34">
        <v>677.52</v>
      </c>
      <c r="Z325" s="76" t="s">
        <v>77</v>
      </c>
      <c r="AA325" s="83">
        <v>33157.995751999995</v>
      </c>
      <c r="AB325" s="83">
        <v>33157.995751999995</v>
      </c>
      <c r="AC325" s="83">
        <v>10688.962032</v>
      </c>
    </row>
    <row r="326" spans="1:29" ht="15.75">
      <c r="A326" s="7">
        <v>323</v>
      </c>
      <c r="B326" s="94" t="s">
        <v>541</v>
      </c>
      <c r="C326" s="8">
        <v>21668</v>
      </c>
      <c r="D326" s="83">
        <v>176.07</v>
      </c>
      <c r="E326" s="83">
        <v>164.7</v>
      </c>
      <c r="F326" s="83">
        <v>176.07</v>
      </c>
      <c r="G326" s="83">
        <v>170.39</v>
      </c>
      <c r="H326" s="22">
        <v>176.07</v>
      </c>
      <c r="I326" s="83">
        <v>170.39</v>
      </c>
      <c r="J326" s="83">
        <v>186.61</v>
      </c>
      <c r="K326" s="83">
        <v>186.61</v>
      </c>
      <c r="L326" s="83">
        <v>191.42</v>
      </c>
      <c r="M326" s="83">
        <v>197.79</v>
      </c>
      <c r="N326" s="83">
        <v>191.42</v>
      </c>
      <c r="O326" s="83">
        <v>197.79</v>
      </c>
      <c r="P326" s="1">
        <f t="shared" si="14"/>
        <v>2185.3300000000004</v>
      </c>
      <c r="Q326" s="19">
        <v>10376.5</v>
      </c>
      <c r="R326" s="36">
        <v>516</v>
      </c>
      <c r="S326" s="11" t="s">
        <v>845</v>
      </c>
      <c r="T326" s="20">
        <v>220</v>
      </c>
      <c r="U326" s="23">
        <f t="shared" si="13"/>
        <v>3462.36</v>
      </c>
      <c r="V326" s="33">
        <v>1413.46</v>
      </c>
      <c r="W326" s="25"/>
      <c r="X326" s="33">
        <v>1413.46</v>
      </c>
      <c r="Y326" s="34">
        <v>1005.3</v>
      </c>
      <c r="Z326" s="76" t="s">
        <v>78</v>
      </c>
      <c r="AA326" s="83">
        <v>22299.593035999995</v>
      </c>
      <c r="AB326" s="83">
        <v>22299.593035999995</v>
      </c>
      <c r="AC326" s="83">
        <v>15860.205979999997</v>
      </c>
    </row>
    <row r="327" spans="1:29" ht="15.75">
      <c r="A327" s="7">
        <v>324</v>
      </c>
      <c r="B327" s="94" t="s">
        <v>542</v>
      </c>
      <c r="C327" s="8">
        <v>21672</v>
      </c>
      <c r="D327" s="83">
        <v>1115.090088</v>
      </c>
      <c r="E327" s="83">
        <v>1043.14</v>
      </c>
      <c r="F327" s="83">
        <v>880.34</v>
      </c>
      <c r="G327" s="83">
        <v>851.94</v>
      </c>
      <c r="H327" s="22">
        <v>880.34</v>
      </c>
      <c r="I327" s="83">
        <v>795.14</v>
      </c>
      <c r="J327" s="83">
        <v>870.8</v>
      </c>
      <c r="K327" s="83">
        <v>870.8</v>
      </c>
      <c r="L327" s="83">
        <v>893.27</v>
      </c>
      <c r="M327" s="83">
        <v>923.04</v>
      </c>
      <c r="N327" s="83">
        <v>893.27</v>
      </c>
      <c r="O327" s="83">
        <v>923.04</v>
      </c>
      <c r="P327" s="1">
        <f t="shared" si="14"/>
        <v>10940.210088000003</v>
      </c>
      <c r="Q327" s="19">
        <v>2813.2</v>
      </c>
      <c r="R327" s="36">
        <v>115</v>
      </c>
      <c r="S327" s="11" t="s">
        <v>845</v>
      </c>
      <c r="T327" s="20">
        <v>220</v>
      </c>
      <c r="U327" s="23">
        <f t="shared" si="13"/>
        <v>771.65</v>
      </c>
      <c r="V327" s="33">
        <v>367.644</v>
      </c>
      <c r="W327" s="25"/>
      <c r="X327" s="33">
        <v>367.644</v>
      </c>
      <c r="Y327" s="34">
        <v>197.4</v>
      </c>
      <c r="Z327" s="76" t="s">
        <v>79</v>
      </c>
      <c r="AA327" s="83">
        <v>5800.1723304</v>
      </c>
      <c r="AB327" s="83">
        <v>5800.1723304</v>
      </c>
      <c r="AC327" s="83">
        <v>3114.3008399999994</v>
      </c>
    </row>
    <row r="328" spans="1:29" ht="15.75">
      <c r="A328" s="7">
        <v>325</v>
      </c>
      <c r="B328" s="94" t="s">
        <v>543</v>
      </c>
      <c r="C328" s="8">
        <v>21673</v>
      </c>
      <c r="D328" s="83">
        <v>234.75580799999997</v>
      </c>
      <c r="E328" s="83">
        <v>219.61</v>
      </c>
      <c r="F328" s="83">
        <v>234.76</v>
      </c>
      <c r="G328" s="83">
        <v>227.19</v>
      </c>
      <c r="H328" s="22">
        <v>234.76</v>
      </c>
      <c r="I328" s="83">
        <v>227.19</v>
      </c>
      <c r="J328" s="83">
        <v>248.8</v>
      </c>
      <c r="K328" s="83">
        <v>248.8</v>
      </c>
      <c r="L328" s="83">
        <v>255.22</v>
      </c>
      <c r="M328" s="83">
        <v>263.73</v>
      </c>
      <c r="N328" s="83">
        <v>255.22</v>
      </c>
      <c r="O328" s="83">
        <v>263.73</v>
      </c>
      <c r="P328" s="1">
        <f t="shared" si="14"/>
        <v>2913.7658079999997</v>
      </c>
      <c r="Q328" s="19">
        <v>6148.3</v>
      </c>
      <c r="R328" s="36">
        <v>291</v>
      </c>
      <c r="S328" s="11" t="s">
        <v>845</v>
      </c>
      <c r="T328" s="20">
        <v>220</v>
      </c>
      <c r="U328" s="23">
        <f t="shared" si="13"/>
        <v>1952.61</v>
      </c>
      <c r="V328" s="33">
        <v>1293.104</v>
      </c>
      <c r="W328" s="25"/>
      <c r="X328" s="33">
        <v>1293.104</v>
      </c>
      <c r="Y328" s="34">
        <v>623.89</v>
      </c>
      <c r="Z328" s="76" t="s">
        <v>80</v>
      </c>
      <c r="AA328" s="83">
        <v>20400.784566399998</v>
      </c>
      <c r="AB328" s="83">
        <v>20400.784566399998</v>
      </c>
      <c r="AC328" s="83">
        <v>9842.872973999998</v>
      </c>
    </row>
    <row r="329" spans="1:29" ht="15.75">
      <c r="A329" s="7">
        <v>326</v>
      </c>
      <c r="B329" s="94" t="s">
        <v>544</v>
      </c>
      <c r="C329" s="8">
        <v>12098</v>
      </c>
      <c r="D329" s="83">
        <v>293.44476000000003</v>
      </c>
      <c r="E329" s="83">
        <v>274.52</v>
      </c>
      <c r="F329" s="83">
        <v>293.44</v>
      </c>
      <c r="G329" s="83">
        <v>283.98</v>
      </c>
      <c r="H329" s="22">
        <v>293.44</v>
      </c>
      <c r="I329" s="83">
        <v>283.98</v>
      </c>
      <c r="J329" s="83">
        <v>311</v>
      </c>
      <c r="K329" s="83">
        <v>311</v>
      </c>
      <c r="L329" s="83">
        <v>319.02</v>
      </c>
      <c r="M329" s="83">
        <v>329.66</v>
      </c>
      <c r="N329" s="83">
        <v>319.02</v>
      </c>
      <c r="O329" s="83">
        <v>329.66</v>
      </c>
      <c r="P329" s="1">
        <f t="shared" si="14"/>
        <v>3642.1647599999997</v>
      </c>
      <c r="Q329" s="19">
        <v>3506.4</v>
      </c>
      <c r="R329" s="36">
        <v>134</v>
      </c>
      <c r="S329" s="11" t="s">
        <v>845</v>
      </c>
      <c r="T329" s="20">
        <v>220</v>
      </c>
      <c r="U329" s="23">
        <f t="shared" si="13"/>
        <v>899.14</v>
      </c>
      <c r="V329" s="33">
        <v>259.042</v>
      </c>
      <c r="W329" s="25">
        <v>449.943</v>
      </c>
      <c r="X329" s="33">
        <v>259.042</v>
      </c>
      <c r="Y329" s="34">
        <v>707.112</v>
      </c>
      <c r="Z329" s="76" t="s">
        <v>81</v>
      </c>
      <c r="AA329" s="83">
        <v>4086.802017199999</v>
      </c>
      <c r="AB329" s="83">
        <v>4086.802017199999</v>
      </c>
      <c r="AC329" s="83">
        <v>11155.833179199999</v>
      </c>
    </row>
    <row r="330" spans="1:29" ht="15.75">
      <c r="A330" s="7">
        <v>327</v>
      </c>
      <c r="B330" s="94" t="s">
        <v>545</v>
      </c>
      <c r="C330" s="8">
        <v>12099</v>
      </c>
      <c r="D330" s="83">
        <v>234.75580799999997</v>
      </c>
      <c r="E330" s="83">
        <v>219.61</v>
      </c>
      <c r="F330" s="83">
        <v>234.76</v>
      </c>
      <c r="G330" s="83">
        <v>227.18</v>
      </c>
      <c r="H330" s="22">
        <v>234.76</v>
      </c>
      <c r="I330" s="83">
        <v>227.19</v>
      </c>
      <c r="J330" s="83">
        <v>248.8</v>
      </c>
      <c r="K330" s="83">
        <v>248.8</v>
      </c>
      <c r="L330" s="83">
        <v>255.22</v>
      </c>
      <c r="M330" s="83">
        <v>0</v>
      </c>
      <c r="N330" s="83">
        <v>0</v>
      </c>
      <c r="O330" s="83">
        <v>0</v>
      </c>
      <c r="P330" s="1">
        <f t="shared" si="14"/>
        <v>2131.075808</v>
      </c>
      <c r="Q330" s="19">
        <v>4900.1</v>
      </c>
      <c r="R330" s="36">
        <v>196</v>
      </c>
      <c r="S330" s="11" t="s">
        <v>845</v>
      </c>
      <c r="T330" s="20">
        <v>220</v>
      </c>
      <c r="U330" s="23">
        <f t="shared" si="13"/>
        <v>1315.16</v>
      </c>
      <c r="V330" s="33">
        <v>690.192</v>
      </c>
      <c r="W330" s="25"/>
      <c r="X330" s="33">
        <v>690.192</v>
      </c>
      <c r="Y330" s="34">
        <v>386.22</v>
      </c>
      <c r="Z330" s="76" t="s">
        <v>82</v>
      </c>
      <c r="AA330" s="83">
        <v>10888.8931072</v>
      </c>
      <c r="AB330" s="83">
        <v>10888.8931072</v>
      </c>
      <c r="AC330" s="83">
        <v>6093.2384520000005</v>
      </c>
    </row>
    <row r="331" spans="1:29" ht="15.75">
      <c r="A331" s="7">
        <v>328</v>
      </c>
      <c r="B331" s="94" t="s">
        <v>546</v>
      </c>
      <c r="C331" s="8">
        <v>12104</v>
      </c>
      <c r="D331" s="83">
        <v>234.75580799999997</v>
      </c>
      <c r="E331" s="83">
        <v>219.61</v>
      </c>
      <c r="F331" s="83">
        <v>234.76</v>
      </c>
      <c r="G331" s="83">
        <v>227.18</v>
      </c>
      <c r="H331" s="22">
        <v>234.76</v>
      </c>
      <c r="I331" s="83">
        <v>227.19</v>
      </c>
      <c r="J331" s="83">
        <v>248.8</v>
      </c>
      <c r="K331" s="83">
        <v>248.8</v>
      </c>
      <c r="L331" s="83">
        <v>255.22</v>
      </c>
      <c r="M331" s="83">
        <v>263.73</v>
      </c>
      <c r="N331" s="83">
        <v>255.22</v>
      </c>
      <c r="O331" s="83">
        <v>263.73</v>
      </c>
      <c r="P331" s="1">
        <f t="shared" si="14"/>
        <v>2913.755808</v>
      </c>
      <c r="Q331" s="19">
        <v>3554.49</v>
      </c>
      <c r="R331" s="36">
        <v>178</v>
      </c>
      <c r="S331" s="11" t="s">
        <v>845</v>
      </c>
      <c r="T331" s="20">
        <v>220</v>
      </c>
      <c r="U331" s="23">
        <f t="shared" si="13"/>
        <v>1194.38</v>
      </c>
      <c r="V331" s="33">
        <v>885.21</v>
      </c>
      <c r="W331" s="25"/>
      <c r="X331" s="33">
        <v>885.21</v>
      </c>
      <c r="Y331" s="34">
        <v>436.39</v>
      </c>
      <c r="Z331" s="76" t="s">
        <v>83</v>
      </c>
      <c r="AA331" s="83">
        <v>13965.614086</v>
      </c>
      <c r="AB331" s="83">
        <v>13965.614086</v>
      </c>
      <c r="AC331" s="83">
        <v>6884.750473999999</v>
      </c>
    </row>
    <row r="332" spans="1:29" ht="15.75">
      <c r="A332" s="7">
        <v>329</v>
      </c>
      <c r="B332" s="94" t="s">
        <v>547</v>
      </c>
      <c r="C332" s="8">
        <v>12105</v>
      </c>
      <c r="D332" s="83">
        <v>410.8226639999999</v>
      </c>
      <c r="E332" s="83">
        <v>384.31</v>
      </c>
      <c r="F332" s="83">
        <v>410.82</v>
      </c>
      <c r="G332" s="83">
        <v>397.57</v>
      </c>
      <c r="H332" s="22">
        <v>410.82</v>
      </c>
      <c r="I332" s="83">
        <v>397.57</v>
      </c>
      <c r="J332" s="83">
        <v>435.41</v>
      </c>
      <c r="K332" s="83">
        <v>248.8</v>
      </c>
      <c r="L332" s="83">
        <v>446.63</v>
      </c>
      <c r="M332" s="83">
        <v>461.52</v>
      </c>
      <c r="N332" s="83">
        <v>446.63</v>
      </c>
      <c r="O332" s="83">
        <v>461.52</v>
      </c>
      <c r="P332" s="1">
        <f t="shared" si="14"/>
        <v>4912.422664</v>
      </c>
      <c r="Q332" s="19">
        <v>4483.69</v>
      </c>
      <c r="R332" s="36">
        <v>208</v>
      </c>
      <c r="S332" s="11" t="s">
        <v>845</v>
      </c>
      <c r="T332" s="20">
        <v>220</v>
      </c>
      <c r="U332" s="23">
        <f t="shared" si="13"/>
        <v>1395.68</v>
      </c>
      <c r="V332" s="33">
        <v>1039.246</v>
      </c>
      <c r="W332" s="25">
        <v>4.774</v>
      </c>
      <c r="X332" s="33">
        <v>1039.246</v>
      </c>
      <c r="Y332" s="34">
        <v>446.698</v>
      </c>
      <c r="Z332" s="76" t="s">
        <v>84</v>
      </c>
      <c r="AA332" s="83">
        <v>16395.768443599998</v>
      </c>
      <c r="AB332" s="83">
        <v>16395.768443599998</v>
      </c>
      <c r="AC332" s="83">
        <v>7047.3756668</v>
      </c>
    </row>
    <row r="333" spans="1:29" ht="15.75">
      <c r="A333" s="7">
        <v>330</v>
      </c>
      <c r="B333" s="94" t="s">
        <v>800</v>
      </c>
      <c r="C333" s="10">
        <v>10006</v>
      </c>
      <c r="D333" s="83"/>
      <c r="E333" s="83"/>
      <c r="F333" s="83"/>
      <c r="G333" s="83"/>
      <c r="H333" s="22"/>
      <c r="I333" s="83"/>
      <c r="J333" s="83"/>
      <c r="K333" s="83"/>
      <c r="L333" s="83"/>
      <c r="M333" s="83"/>
      <c r="N333" s="83"/>
      <c r="O333" s="83"/>
      <c r="P333" s="1">
        <f t="shared" si="14"/>
        <v>0</v>
      </c>
      <c r="Q333" s="19">
        <v>2795.8</v>
      </c>
      <c r="R333" s="36">
        <v>92</v>
      </c>
      <c r="S333" s="11" t="s">
        <v>845</v>
      </c>
      <c r="T333" s="20">
        <v>220</v>
      </c>
      <c r="U333" s="23">
        <f t="shared" si="13"/>
        <v>617.32</v>
      </c>
      <c r="V333" s="33">
        <v>315.144</v>
      </c>
      <c r="W333" s="25"/>
      <c r="X333" s="33">
        <v>315.144</v>
      </c>
      <c r="Y333" s="34">
        <v>239.68</v>
      </c>
      <c r="Z333" s="76" t="s">
        <v>85</v>
      </c>
      <c r="AA333" s="83">
        <v>4971.910830399999</v>
      </c>
      <c r="AB333" s="83">
        <v>4971.910830399999</v>
      </c>
      <c r="AC333" s="83">
        <v>3781.3354879999997</v>
      </c>
    </row>
    <row r="334" spans="1:29" ht="15.75">
      <c r="A334" s="7">
        <v>331</v>
      </c>
      <c r="B334" s="94" t="s">
        <v>808</v>
      </c>
      <c r="C334" s="10">
        <v>10014</v>
      </c>
      <c r="D334" s="83"/>
      <c r="E334" s="83"/>
      <c r="F334" s="83"/>
      <c r="G334" s="83"/>
      <c r="H334" s="22"/>
      <c r="I334" s="83"/>
      <c r="J334" s="83"/>
      <c r="K334" s="83"/>
      <c r="L334" s="83"/>
      <c r="M334" s="83"/>
      <c r="N334" s="83"/>
      <c r="O334" s="83"/>
      <c r="P334" s="1">
        <f t="shared" si="14"/>
        <v>0</v>
      </c>
      <c r="Q334" s="19">
        <v>3553.61</v>
      </c>
      <c r="R334" s="36">
        <v>195</v>
      </c>
      <c r="S334" s="11" t="s">
        <v>845</v>
      </c>
      <c r="T334" s="20">
        <v>220</v>
      </c>
      <c r="U334" s="23">
        <f t="shared" si="13"/>
        <v>1308.45</v>
      </c>
      <c r="V334" s="33">
        <v>696.92</v>
      </c>
      <c r="W334" s="25"/>
      <c r="X334" s="33">
        <v>696.92</v>
      </c>
      <c r="Y334" s="34">
        <v>501.465</v>
      </c>
      <c r="Z334" s="76" t="s">
        <v>86</v>
      </c>
      <c r="AA334" s="83">
        <v>10995.028071999997</v>
      </c>
      <c r="AB334" s="83">
        <v>10995.028071999997</v>
      </c>
      <c r="AC334" s="83">
        <v>7911.422718999999</v>
      </c>
    </row>
    <row r="335" spans="1:29" ht="15.75">
      <c r="A335" s="7">
        <v>332</v>
      </c>
      <c r="B335" s="94" t="s">
        <v>548</v>
      </c>
      <c r="C335" s="8">
        <v>12406</v>
      </c>
      <c r="D335" s="83">
        <v>10689.04</v>
      </c>
      <c r="E335" s="83">
        <v>11971.29</v>
      </c>
      <c r="F335" s="83">
        <v>12220</v>
      </c>
      <c r="G335" s="83">
        <v>11855.33</v>
      </c>
      <c r="H335" s="22">
        <v>12235.77</v>
      </c>
      <c r="I335" s="83">
        <v>11839.55</v>
      </c>
      <c r="J335" s="83">
        <v>14496.76</v>
      </c>
      <c r="K335" s="83">
        <v>16670.44</v>
      </c>
      <c r="L335" s="83">
        <v>15893.1</v>
      </c>
      <c r="M335" s="83">
        <v>14385.25</v>
      </c>
      <c r="N335" s="83">
        <v>10450.47</v>
      </c>
      <c r="O335" s="83">
        <v>14748.94</v>
      </c>
      <c r="P335" s="1">
        <f t="shared" si="14"/>
        <v>157455.94000000003</v>
      </c>
      <c r="Q335" s="19">
        <v>4500.12</v>
      </c>
      <c r="R335" s="36">
        <v>233</v>
      </c>
      <c r="S335" s="11" t="s">
        <v>845</v>
      </c>
      <c r="T335" s="20">
        <v>220</v>
      </c>
      <c r="U335" s="23">
        <f t="shared" si="13"/>
        <v>1563.43</v>
      </c>
      <c r="V335" s="33">
        <v>524.045</v>
      </c>
      <c r="W335" s="25">
        <v>3892.38</v>
      </c>
      <c r="X335" s="33">
        <v>524.045</v>
      </c>
      <c r="Y335" s="34">
        <v>481.4</v>
      </c>
      <c r="Z335" s="76" t="s">
        <v>87</v>
      </c>
      <c r="AA335" s="83">
        <v>8267.648346999998</v>
      </c>
      <c r="AB335" s="83">
        <v>8267.648346999998</v>
      </c>
      <c r="AC335" s="83">
        <v>7594.845239999999</v>
      </c>
    </row>
    <row r="336" spans="1:29" ht="15.75">
      <c r="A336" s="7">
        <v>333</v>
      </c>
      <c r="B336" s="94" t="s">
        <v>549</v>
      </c>
      <c r="C336" s="8">
        <v>12637</v>
      </c>
      <c r="D336" s="83">
        <v>322.79</v>
      </c>
      <c r="E336" s="83">
        <v>329.42</v>
      </c>
      <c r="F336" s="83">
        <v>352.14</v>
      </c>
      <c r="G336" s="83">
        <v>340.77</v>
      </c>
      <c r="H336" s="22">
        <v>352.14</v>
      </c>
      <c r="I336" s="83">
        <v>312.38</v>
      </c>
      <c r="J336" s="83">
        <v>342.11</v>
      </c>
      <c r="K336" s="83">
        <v>342.11</v>
      </c>
      <c r="L336" s="83">
        <v>350.93</v>
      </c>
      <c r="M336" s="83">
        <v>362.63</v>
      </c>
      <c r="N336" s="83">
        <v>350.93</v>
      </c>
      <c r="O336" s="83">
        <v>362.63</v>
      </c>
      <c r="P336" s="1">
        <f t="shared" si="14"/>
        <v>4120.98</v>
      </c>
      <c r="Q336" s="19">
        <v>2548.97</v>
      </c>
      <c r="R336" s="36">
        <v>118</v>
      </c>
      <c r="S336" s="11" t="s">
        <v>845</v>
      </c>
      <c r="T336" s="20">
        <v>220</v>
      </c>
      <c r="U336" s="23">
        <f t="shared" si="13"/>
        <v>791.78</v>
      </c>
      <c r="V336" s="33">
        <v>358.375</v>
      </c>
      <c r="W336" s="25">
        <v>650.02</v>
      </c>
      <c r="X336" s="33">
        <v>358.375</v>
      </c>
      <c r="Y336" s="34">
        <v>340.841</v>
      </c>
      <c r="Z336" s="76" t="s">
        <v>88</v>
      </c>
      <c r="AA336" s="83">
        <v>5653.9290249999995</v>
      </c>
      <c r="AB336" s="83">
        <v>5653.9290249999995</v>
      </c>
      <c r="AC336" s="83">
        <v>5377.3221206</v>
      </c>
    </row>
    <row r="337" spans="1:29" ht="15.75">
      <c r="A337" s="7">
        <v>334</v>
      </c>
      <c r="B337" s="94" t="s">
        <v>550</v>
      </c>
      <c r="C337" s="8">
        <v>12625</v>
      </c>
      <c r="D337" s="83">
        <v>58.69</v>
      </c>
      <c r="E337" s="83">
        <v>54.91</v>
      </c>
      <c r="F337" s="83">
        <v>58.69</v>
      </c>
      <c r="G337" s="83">
        <v>56.79</v>
      </c>
      <c r="H337" s="22">
        <v>58.69</v>
      </c>
      <c r="I337" s="83">
        <v>56.79</v>
      </c>
      <c r="J337" s="83">
        <v>62.2</v>
      </c>
      <c r="K337" s="83">
        <v>62.2</v>
      </c>
      <c r="L337" s="83">
        <v>1670.1</v>
      </c>
      <c r="M337" s="83">
        <v>54.94</v>
      </c>
      <c r="N337" s="83">
        <v>53.17</v>
      </c>
      <c r="O337" s="83">
        <v>54.94</v>
      </c>
      <c r="P337" s="1">
        <f t="shared" si="14"/>
        <v>2302.11</v>
      </c>
      <c r="Q337" s="19">
        <v>3456.9</v>
      </c>
      <c r="R337" s="36">
        <v>181</v>
      </c>
      <c r="S337" s="11" t="s">
        <v>845</v>
      </c>
      <c r="T337" s="20">
        <v>220</v>
      </c>
      <c r="U337" s="23">
        <f t="shared" si="13"/>
        <v>1214.51</v>
      </c>
      <c r="V337" s="33">
        <v>650.02</v>
      </c>
      <c r="W337" s="25"/>
      <c r="X337" s="33">
        <v>650.02</v>
      </c>
      <c r="Y337" s="34">
        <v>393.759</v>
      </c>
      <c r="Z337" s="76" t="s">
        <v>89</v>
      </c>
      <c r="AA337" s="83">
        <v>10255.105531999998</v>
      </c>
      <c r="AB337" s="83">
        <v>10255.105531999998</v>
      </c>
      <c r="AC337" s="83">
        <v>6212.178239399999</v>
      </c>
    </row>
    <row r="338" spans="1:29" ht="15.75">
      <c r="A338" s="7">
        <v>335</v>
      </c>
      <c r="B338" s="94" t="s">
        <v>828</v>
      </c>
      <c r="C338" s="8"/>
      <c r="D338" s="83">
        <v>29.35</v>
      </c>
      <c r="E338" s="83">
        <v>27.45</v>
      </c>
      <c r="F338" s="83">
        <v>29.35</v>
      </c>
      <c r="G338" s="83">
        <v>28.4</v>
      </c>
      <c r="H338" s="22">
        <v>29.35</v>
      </c>
      <c r="I338" s="83">
        <v>28.4</v>
      </c>
      <c r="J338" s="83">
        <v>31.1</v>
      </c>
      <c r="K338" s="83">
        <v>31.1</v>
      </c>
      <c r="L338" s="83">
        <v>31.91</v>
      </c>
      <c r="M338" s="83">
        <v>32.97</v>
      </c>
      <c r="N338" s="83">
        <v>549.17</v>
      </c>
      <c r="O338" s="83">
        <v>549.17</v>
      </c>
      <c r="P338" s="1">
        <f t="shared" si="14"/>
        <v>1397.7199999999998</v>
      </c>
      <c r="Q338" s="19">
        <v>1952.27</v>
      </c>
      <c r="R338" s="36">
        <v>95</v>
      </c>
      <c r="S338" s="11" t="s">
        <v>845</v>
      </c>
      <c r="T338" s="20">
        <v>220</v>
      </c>
      <c r="U338" s="23">
        <f t="shared" si="13"/>
        <v>637.45</v>
      </c>
      <c r="V338" s="33">
        <v>433.495</v>
      </c>
      <c r="W338" s="25"/>
      <c r="X338" s="33">
        <v>433.495</v>
      </c>
      <c r="Y338" s="34">
        <v>163.551</v>
      </c>
      <c r="Z338" s="76" t="s">
        <v>90</v>
      </c>
      <c r="AA338" s="83">
        <v>6839.077216999999</v>
      </c>
      <c r="AB338" s="83">
        <v>6839.077216999999</v>
      </c>
      <c r="AC338" s="83">
        <v>2580.2787065999996</v>
      </c>
    </row>
    <row r="339" spans="1:29" ht="15.75">
      <c r="A339" s="7">
        <v>336</v>
      </c>
      <c r="B339" s="94" t="s">
        <v>551</v>
      </c>
      <c r="C339" s="8">
        <v>30022</v>
      </c>
      <c r="D339" s="83"/>
      <c r="E339" s="83"/>
      <c r="F339" s="83"/>
      <c r="G339" s="83"/>
      <c r="H339" s="22"/>
      <c r="I339" s="83"/>
      <c r="J339" s="83"/>
      <c r="K339" s="83"/>
      <c r="L339" s="83"/>
      <c r="M339" s="83"/>
      <c r="N339" s="83"/>
      <c r="O339" s="83"/>
      <c r="P339" s="1">
        <f t="shared" si="14"/>
        <v>0</v>
      </c>
      <c r="Q339" s="19">
        <v>2537.98</v>
      </c>
      <c r="R339" s="36">
        <v>147</v>
      </c>
      <c r="S339" s="11" t="s">
        <v>845</v>
      </c>
      <c r="T339" s="20">
        <v>220</v>
      </c>
      <c r="U339" s="23">
        <f t="shared" si="13"/>
        <v>986.37</v>
      </c>
      <c r="V339" s="40">
        <v>1070.37</v>
      </c>
      <c r="W339" s="25"/>
      <c r="X339" s="40">
        <v>1070.37</v>
      </c>
      <c r="Y339" s="34">
        <v>329.918</v>
      </c>
      <c r="Z339" s="76" t="s">
        <v>91</v>
      </c>
      <c r="AA339" s="83">
        <v>16886.799341999995</v>
      </c>
      <c r="AB339" s="83">
        <v>16886.799341999995</v>
      </c>
      <c r="AC339" s="83">
        <v>5204.984318799999</v>
      </c>
    </row>
    <row r="340" spans="1:29" ht="15.75">
      <c r="A340" s="7">
        <v>337</v>
      </c>
      <c r="B340" s="94" t="s">
        <v>552</v>
      </c>
      <c r="C340" s="8">
        <v>12407</v>
      </c>
      <c r="D340" s="83">
        <v>18824.85</v>
      </c>
      <c r="E340" s="83">
        <v>12084.88</v>
      </c>
      <c r="F340" s="83">
        <v>20036.28</v>
      </c>
      <c r="G340" s="83">
        <v>16313</v>
      </c>
      <c r="H340" s="22">
        <v>20241.38</v>
      </c>
      <c r="I340" s="83">
        <v>23601.79</v>
      </c>
      <c r="J340" s="83">
        <v>31969.02</v>
      </c>
      <c r="K340" s="83">
        <v>32271.53</v>
      </c>
      <c r="L340" s="83">
        <v>15893.1</v>
      </c>
      <c r="M340" s="83">
        <v>33816.63</v>
      </c>
      <c r="N340" s="83">
        <v>17422.3</v>
      </c>
      <c r="O340" s="83">
        <v>16660.18</v>
      </c>
      <c r="P340" s="1">
        <f t="shared" si="14"/>
        <v>259134.93999999997</v>
      </c>
      <c r="Q340" s="19">
        <v>4498.65</v>
      </c>
      <c r="R340" s="36">
        <v>230</v>
      </c>
      <c r="S340" s="11" t="s">
        <v>845</v>
      </c>
      <c r="T340" s="20">
        <v>220</v>
      </c>
      <c r="U340" s="23">
        <f t="shared" si="13"/>
        <v>1543.3</v>
      </c>
      <c r="V340" s="33">
        <v>1528.415</v>
      </c>
      <c r="W340" s="25"/>
      <c r="X340" s="33">
        <v>1528.415</v>
      </c>
      <c r="Y340" s="34">
        <v>424.51</v>
      </c>
      <c r="Z340" s="76" t="s">
        <v>92</v>
      </c>
      <c r="AA340" s="83">
        <v>24113.192089</v>
      </c>
      <c r="AB340" s="83">
        <v>24113.192089</v>
      </c>
      <c r="AC340" s="83">
        <v>6697.324465999999</v>
      </c>
    </row>
    <row r="341" spans="1:29" ht="15.75">
      <c r="A341" s="7">
        <v>338</v>
      </c>
      <c r="B341" s="94" t="s">
        <v>553</v>
      </c>
      <c r="C341" s="8">
        <v>33005</v>
      </c>
      <c r="D341" s="83"/>
      <c r="E341" s="83"/>
      <c r="F341" s="83"/>
      <c r="G341" s="83"/>
      <c r="H341" s="22"/>
      <c r="I341" s="83"/>
      <c r="J341" s="83"/>
      <c r="K341" s="83"/>
      <c r="L341" s="83"/>
      <c r="M341" s="83"/>
      <c r="N341" s="83"/>
      <c r="O341" s="83"/>
      <c r="P341" s="1">
        <f t="shared" si="14"/>
        <v>0</v>
      </c>
      <c r="Q341" s="19">
        <v>3443.3</v>
      </c>
      <c r="R341" s="36">
        <v>192</v>
      </c>
      <c r="S341" s="11" t="s">
        <v>845</v>
      </c>
      <c r="T341" s="20">
        <v>220</v>
      </c>
      <c r="U341" s="23">
        <f t="shared" si="13"/>
        <v>1288.32</v>
      </c>
      <c r="V341" s="33">
        <v>770.053</v>
      </c>
      <c r="W341" s="25">
        <v>441.657</v>
      </c>
      <c r="X341" s="33">
        <v>770.053</v>
      </c>
      <c r="Y341" s="34">
        <v>469.327</v>
      </c>
      <c r="Z341" s="76" t="s">
        <v>93</v>
      </c>
      <c r="AA341" s="83">
        <v>12148.8181598</v>
      </c>
      <c r="AB341" s="83">
        <v>12148.8181598</v>
      </c>
      <c r="AC341" s="83">
        <v>7404.3943481999995</v>
      </c>
    </row>
    <row r="342" spans="1:29" ht="15.75">
      <c r="A342" s="7">
        <v>339</v>
      </c>
      <c r="B342" s="94" t="s">
        <v>554</v>
      </c>
      <c r="C342" s="8">
        <v>21824</v>
      </c>
      <c r="D342" s="83">
        <v>762.9463759999999</v>
      </c>
      <c r="E342" s="83">
        <v>770.53</v>
      </c>
      <c r="F342" s="83">
        <v>792.3</v>
      </c>
      <c r="G342" s="83">
        <v>766.74</v>
      </c>
      <c r="H342" s="22">
        <v>792.3</v>
      </c>
      <c r="I342" s="83">
        <v>766.74</v>
      </c>
      <c r="J342" s="83">
        <v>839.71</v>
      </c>
      <c r="K342" s="83">
        <v>839.71</v>
      </c>
      <c r="L342" s="83">
        <v>861.36</v>
      </c>
      <c r="M342" s="83">
        <v>890.07</v>
      </c>
      <c r="N342" s="83">
        <v>861.36</v>
      </c>
      <c r="O342" s="83">
        <v>890.07</v>
      </c>
      <c r="P342" s="1">
        <f t="shared" si="14"/>
        <v>9833.836376</v>
      </c>
      <c r="Q342" s="19">
        <v>1978.69</v>
      </c>
      <c r="R342" s="36">
        <v>88</v>
      </c>
      <c r="S342" s="11" t="s">
        <v>845</v>
      </c>
      <c r="T342" s="20">
        <v>220</v>
      </c>
      <c r="U342" s="23">
        <f t="shared" si="13"/>
        <v>590.48</v>
      </c>
      <c r="V342" s="33">
        <v>364.04</v>
      </c>
      <c r="W342" s="25"/>
      <c r="X342" s="33">
        <v>364.04</v>
      </c>
      <c r="Y342" s="34">
        <v>172.051</v>
      </c>
      <c r="Z342" s="76" t="s">
        <v>94</v>
      </c>
      <c r="AA342" s="83">
        <v>5743.313464</v>
      </c>
      <c r="AB342" s="83">
        <v>5743.313464</v>
      </c>
      <c r="AC342" s="83">
        <v>2714.3798065999995</v>
      </c>
    </row>
    <row r="343" spans="1:29" ht="15.75">
      <c r="A343" s="7">
        <v>340</v>
      </c>
      <c r="B343" s="94" t="s">
        <v>555</v>
      </c>
      <c r="C343" s="8">
        <v>21827</v>
      </c>
      <c r="D343" s="83">
        <v>704.2674239999999</v>
      </c>
      <c r="E343" s="83">
        <v>658.83</v>
      </c>
      <c r="F343" s="83">
        <v>704.27</v>
      </c>
      <c r="G343" s="83">
        <v>681.54</v>
      </c>
      <c r="H343" s="22">
        <v>704.27</v>
      </c>
      <c r="I343" s="83">
        <v>709.95</v>
      </c>
      <c r="J343" s="83">
        <v>777.51</v>
      </c>
      <c r="K343" s="83">
        <v>777.51</v>
      </c>
      <c r="L343" s="83">
        <v>797.56</v>
      </c>
      <c r="M343" s="83">
        <v>824.15</v>
      </c>
      <c r="N343" s="83">
        <v>797.56</v>
      </c>
      <c r="O343" s="83">
        <v>824.15</v>
      </c>
      <c r="P343" s="1">
        <f t="shared" si="14"/>
        <v>8961.567423999999</v>
      </c>
      <c r="Q343" s="19">
        <v>2531.08</v>
      </c>
      <c r="R343" s="36">
        <v>121</v>
      </c>
      <c r="S343" s="11" t="s">
        <v>845</v>
      </c>
      <c r="T343" s="20">
        <v>220</v>
      </c>
      <c r="U343" s="23">
        <f t="shared" si="13"/>
        <v>811.91</v>
      </c>
      <c r="V343" s="33">
        <v>727.915</v>
      </c>
      <c r="W343" s="25"/>
      <c r="X343" s="33">
        <v>727.915</v>
      </c>
      <c r="Y343" s="34">
        <v>356.255</v>
      </c>
      <c r="Z343" s="76" t="s">
        <v>95</v>
      </c>
      <c r="AA343" s="83">
        <v>11484.023788999997</v>
      </c>
      <c r="AB343" s="83">
        <v>11484.023788999997</v>
      </c>
      <c r="AC343" s="83">
        <v>5620.492632999999</v>
      </c>
    </row>
    <row r="344" spans="1:29" ht="15.75">
      <c r="A344" s="7">
        <v>341</v>
      </c>
      <c r="B344" s="94" t="s">
        <v>556</v>
      </c>
      <c r="C344" s="8">
        <v>21828</v>
      </c>
      <c r="D344" s="83">
        <v>704.2674239999999</v>
      </c>
      <c r="E344" s="83">
        <v>658.83</v>
      </c>
      <c r="F344" s="83">
        <v>704.27</v>
      </c>
      <c r="G344" s="83">
        <v>681.54</v>
      </c>
      <c r="H344" s="22">
        <v>704.27</v>
      </c>
      <c r="I344" s="83">
        <v>681.54</v>
      </c>
      <c r="J344" s="83">
        <v>746.41</v>
      </c>
      <c r="K344" s="83">
        <v>746.41</v>
      </c>
      <c r="L344" s="83">
        <v>765.65</v>
      </c>
      <c r="M344" s="83">
        <v>791.18</v>
      </c>
      <c r="N344" s="83">
        <v>765.65</v>
      </c>
      <c r="O344" s="83">
        <v>791.18</v>
      </c>
      <c r="P344" s="1">
        <f t="shared" si="14"/>
        <v>8741.197424</v>
      </c>
      <c r="Q344" s="19">
        <v>4395.22</v>
      </c>
      <c r="R344" s="36">
        <v>233</v>
      </c>
      <c r="S344" s="11" t="s">
        <v>845</v>
      </c>
      <c r="T344" s="20">
        <v>220</v>
      </c>
      <c r="U344" s="23">
        <f t="shared" si="13"/>
        <v>1563.43</v>
      </c>
      <c r="V344" s="33">
        <v>1112.54</v>
      </c>
      <c r="W344" s="25"/>
      <c r="X344" s="33">
        <v>1112.54</v>
      </c>
      <c r="Y344" s="34">
        <v>431.786</v>
      </c>
      <c r="Z344" s="76" t="s">
        <v>96</v>
      </c>
      <c r="AA344" s="83">
        <v>17552.098564</v>
      </c>
      <c r="AB344" s="83">
        <v>17552.098564</v>
      </c>
      <c r="AC344" s="83">
        <v>6812.1150075999985</v>
      </c>
    </row>
    <row r="345" spans="1:29" ht="15.75">
      <c r="A345" s="7">
        <v>342</v>
      </c>
      <c r="B345" s="94" t="s">
        <v>557</v>
      </c>
      <c r="C345" s="8">
        <v>21829</v>
      </c>
      <c r="D345" s="83">
        <v>792.3008519999998</v>
      </c>
      <c r="E345" s="83">
        <v>741.18</v>
      </c>
      <c r="F345" s="83">
        <v>792.3</v>
      </c>
      <c r="G345" s="83">
        <v>766.74</v>
      </c>
      <c r="H345" s="22">
        <v>792.3</v>
      </c>
      <c r="I345" s="83">
        <v>766.74</v>
      </c>
      <c r="J345" s="83">
        <v>839.71</v>
      </c>
      <c r="K345" s="83">
        <v>839.71</v>
      </c>
      <c r="L345" s="83">
        <v>861.36</v>
      </c>
      <c r="M345" s="83">
        <v>890.07</v>
      </c>
      <c r="N345" s="83">
        <v>861.36</v>
      </c>
      <c r="O345" s="83">
        <v>890.07</v>
      </c>
      <c r="P345" s="1">
        <f t="shared" si="14"/>
        <v>9833.840852</v>
      </c>
      <c r="Q345" s="19">
        <v>3444.16</v>
      </c>
      <c r="R345" s="36">
        <v>170</v>
      </c>
      <c r="S345" s="11" t="s">
        <v>845</v>
      </c>
      <c r="T345" s="20">
        <v>220</v>
      </c>
      <c r="U345" s="23">
        <f t="shared" si="13"/>
        <v>1140.7</v>
      </c>
      <c r="V345" s="33">
        <v>752.705</v>
      </c>
      <c r="W345" s="25">
        <v>1112.54</v>
      </c>
      <c r="X345" s="33">
        <v>752.705</v>
      </c>
      <c r="Y345" s="34">
        <v>412.786</v>
      </c>
      <c r="Z345" s="76" t="s">
        <v>97</v>
      </c>
      <c r="AA345" s="83">
        <v>11875.125702999998</v>
      </c>
      <c r="AB345" s="83">
        <v>11875.125702999998</v>
      </c>
      <c r="AC345" s="83">
        <v>6512.359607599999</v>
      </c>
    </row>
    <row r="346" spans="1:29" ht="15.75">
      <c r="A346" s="7">
        <v>343</v>
      </c>
      <c r="B346" s="94" t="s">
        <v>558</v>
      </c>
      <c r="C346" s="8">
        <v>12362</v>
      </c>
      <c r="D346" s="83">
        <v>16659.22</v>
      </c>
      <c r="E346" s="83">
        <v>14041.17</v>
      </c>
      <c r="F346" s="83">
        <v>13867.63</v>
      </c>
      <c r="G346" s="83">
        <v>14702.06</v>
      </c>
      <c r="H346" s="22">
        <v>16267.41</v>
      </c>
      <c r="I346" s="83">
        <v>13851.85</v>
      </c>
      <c r="J346" s="83">
        <v>17289.1</v>
      </c>
      <c r="K346" s="83">
        <v>16988.13</v>
      </c>
      <c r="L346" s="83">
        <v>14409.29</v>
      </c>
      <c r="M346" s="83">
        <v>17298.23</v>
      </c>
      <c r="N346" s="83">
        <v>14781.48</v>
      </c>
      <c r="O346" s="83">
        <v>17970.39</v>
      </c>
      <c r="P346" s="1">
        <f t="shared" si="14"/>
        <v>188125.96000000002</v>
      </c>
      <c r="Q346" s="19">
        <v>947.81</v>
      </c>
      <c r="R346" s="36">
        <v>51</v>
      </c>
      <c r="S346" s="11" t="s">
        <v>845</v>
      </c>
      <c r="T346" s="20">
        <v>220</v>
      </c>
      <c r="U346" s="23">
        <f t="shared" si="13"/>
        <v>342.21</v>
      </c>
      <c r="V346" s="40">
        <v>438.215</v>
      </c>
      <c r="W346" s="25"/>
      <c r="X346" s="40">
        <v>438.215</v>
      </c>
      <c r="Y346" s="34">
        <v>103.561</v>
      </c>
      <c r="Z346" s="76" t="s">
        <v>98</v>
      </c>
      <c r="AA346" s="83">
        <v>6913.542768999999</v>
      </c>
      <c r="AB346" s="83">
        <v>6913.542768999999</v>
      </c>
      <c r="AC346" s="83">
        <v>1633.8404725999999</v>
      </c>
    </row>
    <row r="347" spans="1:29" ht="15.75">
      <c r="A347" s="7">
        <v>344</v>
      </c>
      <c r="B347" s="94" t="s">
        <v>559</v>
      </c>
      <c r="C347" s="8">
        <v>12360</v>
      </c>
      <c r="D347" s="83">
        <v>13062.640384999999</v>
      </c>
      <c r="E347" s="83">
        <v>11484.42</v>
      </c>
      <c r="F347" s="83">
        <v>11763.97</v>
      </c>
      <c r="G347" s="83">
        <v>12179.06</v>
      </c>
      <c r="H347" s="22">
        <v>11950.62</v>
      </c>
      <c r="I347" s="83">
        <v>12633.91</v>
      </c>
      <c r="J347" s="83">
        <v>14424.19</v>
      </c>
      <c r="K347" s="83">
        <v>13270.47</v>
      </c>
      <c r="L347" s="83">
        <v>11871.27</v>
      </c>
      <c r="M347" s="83">
        <v>14137.4</v>
      </c>
      <c r="N347" s="83">
        <v>13367.49</v>
      </c>
      <c r="O347" s="83">
        <v>16912.39</v>
      </c>
      <c r="P347" s="1">
        <f t="shared" si="14"/>
        <v>157057.83038499998</v>
      </c>
      <c r="Q347" s="19">
        <v>3483.69</v>
      </c>
      <c r="R347" s="36">
        <v>179</v>
      </c>
      <c r="S347" s="11" t="s">
        <v>845</v>
      </c>
      <c r="T347" s="20">
        <v>220</v>
      </c>
      <c r="U347" s="23">
        <f t="shared" si="13"/>
        <v>1201.09</v>
      </c>
      <c r="V347" s="33">
        <v>628.59</v>
      </c>
      <c r="W347" s="25"/>
      <c r="X347" s="33">
        <v>628.59</v>
      </c>
      <c r="Y347" s="34">
        <v>520.614</v>
      </c>
      <c r="Z347" s="76" t="s">
        <v>99</v>
      </c>
      <c r="AA347" s="83">
        <v>9917.002993999999</v>
      </c>
      <c r="AB347" s="83">
        <v>9917.002993999999</v>
      </c>
      <c r="AC347" s="83">
        <v>8213.5188324</v>
      </c>
    </row>
    <row r="348" spans="1:29" ht="15.75">
      <c r="A348" s="7">
        <v>345</v>
      </c>
      <c r="B348" s="94" t="s">
        <v>560</v>
      </c>
      <c r="C348" s="8">
        <v>12361</v>
      </c>
      <c r="D348" s="83">
        <v>11557.227212999998</v>
      </c>
      <c r="E348" s="83">
        <v>10680.76</v>
      </c>
      <c r="F348" s="83">
        <v>11217.16</v>
      </c>
      <c r="G348" s="83">
        <v>9330.67</v>
      </c>
      <c r="H348" s="22">
        <v>11983.51</v>
      </c>
      <c r="I348" s="83">
        <v>10522.99</v>
      </c>
      <c r="J348" s="83">
        <v>11921.79</v>
      </c>
      <c r="K348" s="83">
        <v>12540.45</v>
      </c>
      <c r="L348" s="83">
        <v>10864.57</v>
      </c>
      <c r="M348" s="83">
        <v>12477.41</v>
      </c>
      <c r="N348" s="83">
        <v>11059.53</v>
      </c>
      <c r="O348" s="83">
        <v>12043.54</v>
      </c>
      <c r="P348" s="1">
        <f t="shared" si="14"/>
        <v>136199.607213</v>
      </c>
      <c r="Q348" s="19">
        <v>1973.15</v>
      </c>
      <c r="R348" s="36">
        <v>98</v>
      </c>
      <c r="S348" s="11" t="s">
        <v>845</v>
      </c>
      <c r="T348" s="20">
        <v>220</v>
      </c>
      <c r="U348" s="23">
        <f t="shared" si="13"/>
        <v>657.58</v>
      </c>
      <c r="V348" s="33">
        <v>626.9</v>
      </c>
      <c r="W348" s="25"/>
      <c r="X348" s="33">
        <v>626.9</v>
      </c>
      <c r="Y348" s="34">
        <v>222.332</v>
      </c>
      <c r="Z348" s="76" t="s">
        <v>100</v>
      </c>
      <c r="AA348" s="83">
        <v>9890.350539999998</v>
      </c>
      <c r="AB348" s="83">
        <v>9890.350539999998</v>
      </c>
      <c r="AC348" s="83">
        <v>3507.6430311999993</v>
      </c>
    </row>
    <row r="349" spans="1:29" ht="15.75">
      <c r="A349" s="7">
        <v>346</v>
      </c>
      <c r="B349" s="94" t="s">
        <v>561</v>
      </c>
      <c r="C349" s="8">
        <v>11165</v>
      </c>
      <c r="D349" s="83">
        <v>10216.09</v>
      </c>
      <c r="E349" s="83">
        <v>10275.19</v>
      </c>
      <c r="F349" s="83">
        <v>10913.1</v>
      </c>
      <c r="G349" s="83">
        <v>11281.38</v>
      </c>
      <c r="H349" s="22">
        <v>10352.08</v>
      </c>
      <c r="I349" s="83">
        <v>10641.48</v>
      </c>
      <c r="J349" s="83">
        <v>11507.47</v>
      </c>
      <c r="K349" s="83">
        <v>14082.64</v>
      </c>
      <c r="L349" s="83">
        <v>10430.52</v>
      </c>
      <c r="M349" s="83">
        <v>0</v>
      </c>
      <c r="N349" s="83">
        <v>0</v>
      </c>
      <c r="O349" s="83">
        <v>0</v>
      </c>
      <c r="P349" s="1">
        <f t="shared" si="14"/>
        <v>99699.95</v>
      </c>
      <c r="Q349" s="19">
        <v>2537.44</v>
      </c>
      <c r="R349" s="36">
        <v>126</v>
      </c>
      <c r="S349" s="11" t="s">
        <v>845</v>
      </c>
      <c r="T349" s="20">
        <v>220</v>
      </c>
      <c r="U349" s="23">
        <f t="shared" si="13"/>
        <v>845.46</v>
      </c>
      <c r="V349" s="33">
        <v>578.815</v>
      </c>
      <c r="W349" s="25"/>
      <c r="X349" s="33">
        <v>578.815</v>
      </c>
      <c r="Y349" s="34">
        <v>308.143</v>
      </c>
      <c r="Z349" s="76" t="s">
        <v>101</v>
      </c>
      <c r="AA349" s="83">
        <v>9131.742729</v>
      </c>
      <c r="AB349" s="83">
        <v>9131.742729</v>
      </c>
      <c r="AC349" s="83">
        <v>4861.448853799999</v>
      </c>
    </row>
    <row r="350" spans="1:29" ht="15.75">
      <c r="A350" s="7">
        <v>347</v>
      </c>
      <c r="B350" s="94" t="s">
        <v>562</v>
      </c>
      <c r="C350" s="8">
        <v>12109</v>
      </c>
      <c r="D350" s="83">
        <v>498.86</v>
      </c>
      <c r="E350" s="83">
        <v>523.48</v>
      </c>
      <c r="F350" s="83">
        <v>528.2</v>
      </c>
      <c r="G350" s="83">
        <v>511.16</v>
      </c>
      <c r="H350" s="22">
        <v>528.2</v>
      </c>
      <c r="I350" s="83">
        <v>653.15</v>
      </c>
      <c r="J350" s="83">
        <v>715.3</v>
      </c>
      <c r="K350" s="83">
        <v>715.3</v>
      </c>
      <c r="L350" s="83">
        <v>765.65</v>
      </c>
      <c r="M350" s="83">
        <v>0</v>
      </c>
      <c r="N350" s="83">
        <v>0</v>
      </c>
      <c r="O350" s="83">
        <v>0</v>
      </c>
      <c r="P350" s="1">
        <f t="shared" si="14"/>
        <v>5439.299999999999</v>
      </c>
      <c r="Q350" s="19">
        <v>4477.66</v>
      </c>
      <c r="R350" s="36">
        <v>245</v>
      </c>
      <c r="S350" s="11" t="s">
        <v>845</v>
      </c>
      <c r="T350" s="20">
        <v>220</v>
      </c>
      <c r="U350" s="23">
        <f t="shared" si="13"/>
        <v>1643.95</v>
      </c>
      <c r="V350" s="33">
        <v>907.625</v>
      </c>
      <c r="W350" s="25"/>
      <c r="X350" s="33">
        <v>907.625</v>
      </c>
      <c r="Y350" s="34">
        <v>541.541</v>
      </c>
      <c r="Z350" s="76" t="s">
        <v>102</v>
      </c>
      <c r="AA350" s="83">
        <v>14319.236574999999</v>
      </c>
      <c r="AB350" s="83">
        <v>14319.236574999999</v>
      </c>
      <c r="AC350" s="83">
        <v>8543.6657406</v>
      </c>
    </row>
    <row r="351" spans="1:29" ht="15.75">
      <c r="A351" s="7">
        <v>348</v>
      </c>
      <c r="B351" s="94" t="s">
        <v>563</v>
      </c>
      <c r="C351" s="8">
        <v>11161</v>
      </c>
      <c r="D351" s="83">
        <v>4127.66</v>
      </c>
      <c r="E351" s="83">
        <v>4701.43</v>
      </c>
      <c r="F351" s="83">
        <v>4732.98</v>
      </c>
      <c r="G351" s="83">
        <v>6080.49</v>
      </c>
      <c r="H351" s="22">
        <v>7582.04</v>
      </c>
      <c r="I351" s="83">
        <v>6168.65</v>
      </c>
      <c r="J351" s="83">
        <v>6805.28</v>
      </c>
      <c r="K351" s="83">
        <v>8209.81</v>
      </c>
      <c r="L351" s="83">
        <v>7638.87</v>
      </c>
      <c r="M351" s="83">
        <v>5972.85</v>
      </c>
      <c r="N351" s="83">
        <v>4661.31</v>
      </c>
      <c r="O351" s="83">
        <v>4989.37</v>
      </c>
      <c r="P351" s="1">
        <f t="shared" si="14"/>
        <v>71670.73999999999</v>
      </c>
      <c r="Q351" s="19">
        <v>3451.42</v>
      </c>
      <c r="R351" s="36">
        <v>175</v>
      </c>
      <c r="S351" s="11" t="s">
        <v>845</v>
      </c>
      <c r="T351" s="20">
        <v>220</v>
      </c>
      <c r="U351" s="23">
        <f t="shared" si="13"/>
        <v>1174.25</v>
      </c>
      <c r="V351" s="33">
        <v>592.975</v>
      </c>
      <c r="W351" s="25"/>
      <c r="X351" s="33">
        <v>592.975</v>
      </c>
      <c r="Y351" s="34">
        <v>418.796</v>
      </c>
      <c r="Z351" s="76" t="s">
        <v>103</v>
      </c>
      <c r="AA351" s="83">
        <v>9355.129385</v>
      </c>
      <c r="AB351" s="83">
        <v>9355.129385</v>
      </c>
      <c r="AC351" s="83">
        <v>6607.1669735999985</v>
      </c>
    </row>
    <row r="352" spans="1:29" ht="15.75">
      <c r="A352" s="7">
        <v>349</v>
      </c>
      <c r="B352" s="94" t="s">
        <v>801</v>
      </c>
      <c r="C352" s="12">
        <v>10007</v>
      </c>
      <c r="D352" s="83"/>
      <c r="E352" s="83"/>
      <c r="F352" s="83"/>
      <c r="G352" s="83"/>
      <c r="H352" s="22"/>
      <c r="I352" s="83"/>
      <c r="J352" s="83"/>
      <c r="K352" s="83"/>
      <c r="L352" s="83"/>
      <c r="M352" s="83"/>
      <c r="N352" s="83"/>
      <c r="O352" s="83"/>
      <c r="P352" s="1">
        <f t="shared" si="14"/>
        <v>0</v>
      </c>
      <c r="Q352" s="19">
        <v>3470.67</v>
      </c>
      <c r="R352" s="36">
        <v>179</v>
      </c>
      <c r="S352" s="11" t="s">
        <v>845</v>
      </c>
      <c r="T352" s="20">
        <v>220</v>
      </c>
      <c r="U352" s="23">
        <f t="shared" si="13"/>
        <v>1201.09</v>
      </c>
      <c r="V352" s="33">
        <v>339.67</v>
      </c>
      <c r="W352" s="25">
        <v>1705.775</v>
      </c>
      <c r="X352" s="33">
        <v>339.67</v>
      </c>
      <c r="Y352" s="34">
        <v>119.578</v>
      </c>
      <c r="Z352" s="76" t="s">
        <v>104</v>
      </c>
      <c r="AA352" s="83">
        <v>5358.837721999999</v>
      </c>
      <c r="AB352" s="83">
        <v>5358.837721999999</v>
      </c>
      <c r="AC352" s="83">
        <v>1886.5342747999998</v>
      </c>
    </row>
    <row r="353" spans="1:29" ht="15.75">
      <c r="A353" s="7">
        <v>350</v>
      </c>
      <c r="B353" s="94" t="s">
        <v>564</v>
      </c>
      <c r="C353" s="8">
        <v>12113</v>
      </c>
      <c r="D353" s="83">
        <v>176.07</v>
      </c>
      <c r="E353" s="83">
        <v>164.7</v>
      </c>
      <c r="F353" s="83">
        <v>176.07</v>
      </c>
      <c r="G353" s="83">
        <v>170.39</v>
      </c>
      <c r="H353" s="22">
        <v>176.07</v>
      </c>
      <c r="I353" s="83">
        <v>198.78</v>
      </c>
      <c r="J353" s="83">
        <v>217.7</v>
      </c>
      <c r="K353" s="83">
        <v>217.7</v>
      </c>
      <c r="L353" s="83">
        <v>191.42</v>
      </c>
      <c r="M353" s="83">
        <v>197.79</v>
      </c>
      <c r="N353" s="83">
        <v>191.42</v>
      </c>
      <c r="O353" s="83">
        <v>197.79</v>
      </c>
      <c r="P353" s="1">
        <f t="shared" si="14"/>
        <v>2275.9</v>
      </c>
      <c r="Q353" s="19">
        <v>1967.25</v>
      </c>
      <c r="R353" s="36">
        <v>73</v>
      </c>
      <c r="S353" s="11" t="s">
        <v>845</v>
      </c>
      <c r="T353" s="20">
        <v>220</v>
      </c>
      <c r="U353" s="23">
        <f t="shared" si="13"/>
        <v>489.83</v>
      </c>
      <c r="V353" s="33">
        <v>587.52</v>
      </c>
      <c r="W353" s="25"/>
      <c r="X353" s="33">
        <v>587.52</v>
      </c>
      <c r="Y353" s="34">
        <v>194.653</v>
      </c>
      <c r="Z353" s="76" t="s">
        <v>105</v>
      </c>
      <c r="AA353" s="83">
        <v>9269.068032</v>
      </c>
      <c r="AB353" s="83">
        <v>9269.068032</v>
      </c>
      <c r="AC353" s="83">
        <v>3070.9625197999994</v>
      </c>
    </row>
    <row r="354" spans="1:29" ht="15.75">
      <c r="A354" s="7">
        <v>351</v>
      </c>
      <c r="B354" s="94" t="s">
        <v>565</v>
      </c>
      <c r="C354" s="8">
        <v>12115</v>
      </c>
      <c r="D354" s="83">
        <v>58.69</v>
      </c>
      <c r="E354" s="83">
        <v>54.91</v>
      </c>
      <c r="F354" s="83">
        <v>58.69</v>
      </c>
      <c r="G354" s="83">
        <v>56.79</v>
      </c>
      <c r="H354" s="22">
        <v>58.69</v>
      </c>
      <c r="I354" s="83">
        <v>56.79</v>
      </c>
      <c r="J354" s="83">
        <v>62.2</v>
      </c>
      <c r="K354" s="83">
        <v>62.2</v>
      </c>
      <c r="L354" s="83">
        <v>31.91</v>
      </c>
      <c r="M354" s="83">
        <v>32.97</v>
      </c>
      <c r="N354" s="83">
        <v>31.91</v>
      </c>
      <c r="O354" s="83">
        <v>32.97</v>
      </c>
      <c r="P354" s="1">
        <f t="shared" si="14"/>
        <v>598.72</v>
      </c>
      <c r="Q354" s="19">
        <v>2529.2</v>
      </c>
      <c r="R354" s="36">
        <v>129</v>
      </c>
      <c r="S354" s="11" t="s">
        <v>845</v>
      </c>
      <c r="T354" s="20">
        <v>220</v>
      </c>
      <c r="U354" s="23">
        <f t="shared" si="13"/>
        <v>865.59</v>
      </c>
      <c r="V354" s="33">
        <v>648.489</v>
      </c>
      <c r="W354" s="25"/>
      <c r="X354" s="33">
        <v>648.489</v>
      </c>
      <c r="Y354" s="34">
        <v>252.615</v>
      </c>
      <c r="Z354" s="76" t="s">
        <v>106</v>
      </c>
      <c r="AA354" s="83">
        <v>10230.9515574</v>
      </c>
      <c r="AB354" s="83">
        <v>10230.9515574</v>
      </c>
      <c r="AC354" s="83">
        <v>3985.4058089999994</v>
      </c>
    </row>
    <row r="355" spans="1:29" ht="15.75">
      <c r="A355" s="7">
        <v>352</v>
      </c>
      <c r="B355" s="94" t="s">
        <v>566</v>
      </c>
      <c r="C355" s="8">
        <v>12118</v>
      </c>
      <c r="D355" s="83">
        <v>120.22</v>
      </c>
      <c r="E355" s="83">
        <v>356.87</v>
      </c>
      <c r="F355" s="83">
        <v>381.48</v>
      </c>
      <c r="G355" s="83">
        <v>369.17</v>
      </c>
      <c r="H355" s="22">
        <v>381.48</v>
      </c>
      <c r="I355" s="83">
        <v>340.77</v>
      </c>
      <c r="J355" s="83">
        <v>373.2</v>
      </c>
      <c r="K355" s="83">
        <v>372.2</v>
      </c>
      <c r="L355" s="83">
        <v>382.83</v>
      </c>
      <c r="M355" s="83">
        <v>395.6</v>
      </c>
      <c r="N355" s="83">
        <v>382.83</v>
      </c>
      <c r="O355" s="83">
        <v>395.6</v>
      </c>
      <c r="P355" s="1">
        <f t="shared" si="14"/>
        <v>4252.25</v>
      </c>
      <c r="Q355" s="19">
        <v>2553.2</v>
      </c>
      <c r="R355" s="36">
        <v>135</v>
      </c>
      <c r="S355" s="11" t="s">
        <v>845</v>
      </c>
      <c r="T355" s="20">
        <v>220</v>
      </c>
      <c r="U355" s="23">
        <f t="shared" si="13"/>
        <v>905.85</v>
      </c>
      <c r="V355" s="33">
        <v>558</v>
      </c>
      <c r="W355" s="25"/>
      <c r="X355" s="33">
        <v>558</v>
      </c>
      <c r="Y355" s="34">
        <v>250.184</v>
      </c>
      <c r="Z355" s="76" t="s">
        <v>107</v>
      </c>
      <c r="AA355" s="83">
        <v>8803.342799999999</v>
      </c>
      <c r="AB355" s="83">
        <v>8803.342799999999</v>
      </c>
      <c r="AC355" s="83">
        <v>3947.0528944</v>
      </c>
    </row>
    <row r="356" spans="1:29" ht="15.75">
      <c r="A356" s="7">
        <v>353</v>
      </c>
      <c r="B356" s="94" t="s">
        <v>567</v>
      </c>
      <c r="C356" s="8">
        <v>12119</v>
      </c>
      <c r="D356" s="83"/>
      <c r="E356" s="83"/>
      <c r="F356" s="83"/>
      <c r="G356" s="83"/>
      <c r="H356" s="22"/>
      <c r="I356" s="83">
        <v>118.33</v>
      </c>
      <c r="J356" s="83">
        <v>129.59</v>
      </c>
      <c r="K356" s="83">
        <v>129.59</v>
      </c>
      <c r="L356" s="83">
        <v>132.93</v>
      </c>
      <c r="M356" s="83">
        <v>137.36</v>
      </c>
      <c r="N356" s="83">
        <v>132.93</v>
      </c>
      <c r="O356" s="83">
        <v>137.36</v>
      </c>
      <c r="P356" s="1">
        <f t="shared" si="14"/>
        <v>918.09</v>
      </c>
      <c r="Q356" s="19">
        <v>4489.9</v>
      </c>
      <c r="R356" s="36">
        <v>208</v>
      </c>
      <c r="S356" s="11" t="s">
        <v>845</v>
      </c>
      <c r="T356" s="20">
        <v>220</v>
      </c>
      <c r="U356" s="23">
        <f t="shared" si="13"/>
        <v>1395.68</v>
      </c>
      <c r="V356" s="33">
        <v>1057.286</v>
      </c>
      <c r="W356" s="25"/>
      <c r="X356" s="33">
        <v>1057.286</v>
      </c>
      <c r="Y356" s="34">
        <v>404.878</v>
      </c>
      <c r="Z356" s="76" t="s">
        <v>108</v>
      </c>
      <c r="AA356" s="83">
        <v>16680.3683076</v>
      </c>
      <c r="AB356" s="83">
        <v>16680.3683076</v>
      </c>
      <c r="AC356" s="83">
        <v>6387.598254799998</v>
      </c>
    </row>
    <row r="357" spans="1:29" ht="15.75">
      <c r="A357" s="7">
        <v>354</v>
      </c>
      <c r="B357" s="94" t="s">
        <v>568</v>
      </c>
      <c r="C357" s="8">
        <v>11162</v>
      </c>
      <c r="D357" s="83">
        <v>5439.8878927999995</v>
      </c>
      <c r="E357" s="83">
        <v>5474.48</v>
      </c>
      <c r="F357" s="83">
        <v>6105.54</v>
      </c>
      <c r="G357" s="83">
        <v>6063.39</v>
      </c>
      <c r="H357" s="22">
        <v>5737.5</v>
      </c>
      <c r="I357" s="83">
        <v>5758.46</v>
      </c>
      <c r="J357" s="83">
        <v>7306.9</v>
      </c>
      <c r="K357" s="83">
        <v>6989.21</v>
      </c>
      <c r="L357" s="83">
        <v>6238.71</v>
      </c>
      <c r="M357" s="83">
        <v>0</v>
      </c>
      <c r="N357" s="83">
        <v>13629.45</v>
      </c>
      <c r="O357" s="83">
        <v>6624.2</v>
      </c>
      <c r="P357" s="1">
        <f t="shared" si="14"/>
        <v>75367.7278928</v>
      </c>
      <c r="Q357" s="19">
        <v>5749.27</v>
      </c>
      <c r="R357" s="36">
        <v>171</v>
      </c>
      <c r="S357" s="11" t="s">
        <v>845</v>
      </c>
      <c r="T357" s="20">
        <v>220</v>
      </c>
      <c r="U357" s="23">
        <f t="shared" si="13"/>
        <v>1147.41</v>
      </c>
      <c r="V357" s="33">
        <v>629.727</v>
      </c>
      <c r="W357" s="25">
        <v>81.468</v>
      </c>
      <c r="X357" s="33">
        <v>629.727</v>
      </c>
      <c r="Y357" s="34">
        <v>413.124</v>
      </c>
      <c r="Z357" s="76" t="s">
        <v>109</v>
      </c>
      <c r="AA357" s="83">
        <v>9934.950988199998</v>
      </c>
      <c r="AB357" s="83">
        <v>9934.950988199998</v>
      </c>
      <c r="AC357" s="83">
        <v>6517.6920984</v>
      </c>
    </row>
    <row r="358" spans="1:29" ht="15.75">
      <c r="A358" s="7">
        <v>355</v>
      </c>
      <c r="B358" s="94" t="s">
        <v>569</v>
      </c>
      <c r="C358" s="8">
        <v>11163</v>
      </c>
      <c r="D358" s="83">
        <v>5600.0719359999985</v>
      </c>
      <c r="E358" s="83">
        <v>5569.14</v>
      </c>
      <c r="F358" s="83">
        <v>6010.88</v>
      </c>
      <c r="G358" s="83">
        <v>5899.98</v>
      </c>
      <c r="H358" s="22">
        <v>5269.86</v>
      </c>
      <c r="I358" s="83">
        <v>5758.46</v>
      </c>
      <c r="J358" s="83">
        <v>6157.35</v>
      </c>
      <c r="K358" s="83">
        <v>7219.13</v>
      </c>
      <c r="L358" s="83">
        <v>5742.45</v>
      </c>
      <c r="M358" s="83">
        <v>0</v>
      </c>
      <c r="N358" s="83">
        <v>13416.77</v>
      </c>
      <c r="O358" s="83">
        <v>6438.27</v>
      </c>
      <c r="P358" s="1">
        <f t="shared" si="14"/>
        <v>73082.361936</v>
      </c>
      <c r="Q358" s="19">
        <v>18383.15</v>
      </c>
      <c r="R358" s="36">
        <v>725</v>
      </c>
      <c r="S358" s="11" t="s">
        <v>845</v>
      </c>
      <c r="T358" s="20">
        <v>220</v>
      </c>
      <c r="U358" s="23">
        <f t="shared" si="13"/>
        <v>4864.75</v>
      </c>
      <c r="V358" s="40">
        <v>5549.038</v>
      </c>
      <c r="W358" s="25">
        <v>256.897</v>
      </c>
      <c r="X358" s="40">
        <v>5549.038</v>
      </c>
      <c r="Y358" s="34"/>
      <c r="Z358" s="76" t="s">
        <v>110</v>
      </c>
      <c r="AA358" s="83">
        <v>87544.96291079996</v>
      </c>
      <c r="AB358" s="83">
        <v>87544.96291079996</v>
      </c>
      <c r="AC358" s="83">
        <v>0</v>
      </c>
    </row>
    <row r="359" spans="1:29" ht="15.75">
      <c r="A359" s="7">
        <v>356</v>
      </c>
      <c r="B359" s="94" t="s">
        <v>570</v>
      </c>
      <c r="C359" s="8">
        <v>11164</v>
      </c>
      <c r="D359" s="83">
        <v>4908.027153599999</v>
      </c>
      <c r="E359" s="83">
        <v>4732.98</v>
      </c>
      <c r="F359" s="83">
        <v>5506.03</v>
      </c>
      <c r="G359" s="83">
        <v>5652.19</v>
      </c>
      <c r="H359" s="22">
        <v>5833.18</v>
      </c>
      <c r="I359" s="83">
        <v>5309.93</v>
      </c>
      <c r="J359" s="83">
        <v>5815.24</v>
      </c>
      <c r="K359" s="83">
        <v>8103.48</v>
      </c>
      <c r="L359" s="83">
        <v>7092.45</v>
      </c>
      <c r="M359" s="83">
        <v>7328.89</v>
      </c>
      <c r="N359" s="83">
        <v>14421.34</v>
      </c>
      <c r="O359" s="83">
        <v>7328.89</v>
      </c>
      <c r="P359" s="1">
        <f t="shared" si="14"/>
        <v>82032.62715359998</v>
      </c>
      <c r="Q359" s="19">
        <v>321.63</v>
      </c>
      <c r="R359" s="36">
        <v>4</v>
      </c>
      <c r="S359" s="11">
        <v>1</v>
      </c>
      <c r="T359" s="20">
        <v>60</v>
      </c>
      <c r="U359" s="23">
        <f t="shared" si="13"/>
        <v>7.32</v>
      </c>
      <c r="V359" s="40">
        <v>14.88</v>
      </c>
      <c r="W359" s="25"/>
      <c r="X359" s="33">
        <v>0</v>
      </c>
      <c r="Y359" s="34"/>
      <c r="Z359" s="76" t="s">
        <v>111</v>
      </c>
      <c r="AA359" s="83">
        <v>234.75580799999997</v>
      </c>
      <c r="AB359" s="83">
        <v>0</v>
      </c>
      <c r="AC359" s="83">
        <v>0</v>
      </c>
    </row>
    <row r="360" spans="1:29" ht="15.75">
      <c r="A360" s="7">
        <v>357</v>
      </c>
      <c r="B360" s="94" t="s">
        <v>571</v>
      </c>
      <c r="C360" s="8">
        <v>21408</v>
      </c>
      <c r="D360" s="83">
        <v>381.48</v>
      </c>
      <c r="E360" s="83">
        <v>356.87</v>
      </c>
      <c r="F360" s="83">
        <v>381.48</v>
      </c>
      <c r="G360" s="83">
        <v>369.17</v>
      </c>
      <c r="H360" s="22">
        <v>381.48</v>
      </c>
      <c r="I360" s="83">
        <v>369.17</v>
      </c>
      <c r="J360" s="83">
        <v>404.3</v>
      </c>
      <c r="K360" s="83">
        <v>404.3</v>
      </c>
      <c r="L360" s="83">
        <v>0</v>
      </c>
      <c r="M360" s="83">
        <v>461.52</v>
      </c>
      <c r="N360" s="83">
        <v>446.63</v>
      </c>
      <c r="O360" s="83">
        <v>461.52</v>
      </c>
      <c r="P360" s="1">
        <f t="shared" si="14"/>
        <v>4417.92</v>
      </c>
      <c r="Q360" s="19">
        <v>55.8</v>
      </c>
      <c r="R360" s="36">
        <v>4</v>
      </c>
      <c r="S360" s="11">
        <v>1</v>
      </c>
      <c r="T360" s="20">
        <v>60</v>
      </c>
      <c r="U360" s="23">
        <f t="shared" si="13"/>
        <v>7.32</v>
      </c>
      <c r="V360" s="33">
        <v>5.58</v>
      </c>
      <c r="W360" s="25"/>
      <c r="X360" s="33">
        <v>0</v>
      </c>
      <c r="Y360" s="34"/>
      <c r="Z360" s="76" t="s">
        <v>112</v>
      </c>
      <c r="AA360" s="83">
        <v>88.03342799999999</v>
      </c>
      <c r="AB360" s="83">
        <v>0</v>
      </c>
      <c r="AC360" s="83">
        <v>0</v>
      </c>
    </row>
    <row r="361" spans="1:29" ht="15.75">
      <c r="A361" s="7">
        <v>358</v>
      </c>
      <c r="B361" s="94" t="s">
        <v>572</v>
      </c>
      <c r="C361" s="8">
        <v>21412</v>
      </c>
      <c r="D361" s="83"/>
      <c r="E361" s="83"/>
      <c r="F361" s="83"/>
      <c r="G361" s="83"/>
      <c r="H361" s="22"/>
      <c r="I361" s="83"/>
      <c r="J361" s="83"/>
      <c r="K361" s="83"/>
      <c r="L361" s="83"/>
      <c r="M361" s="83"/>
      <c r="N361" s="83"/>
      <c r="O361" s="83"/>
      <c r="P361" s="1">
        <f t="shared" si="14"/>
        <v>0</v>
      </c>
      <c r="Q361" s="19">
        <v>212.78</v>
      </c>
      <c r="R361" s="36">
        <v>11</v>
      </c>
      <c r="S361" s="11">
        <v>1</v>
      </c>
      <c r="T361" s="20">
        <v>60</v>
      </c>
      <c r="U361" s="23">
        <f t="shared" si="13"/>
        <v>20.13</v>
      </c>
      <c r="V361" s="33">
        <v>20.46</v>
      </c>
      <c r="W361" s="25"/>
      <c r="X361" s="33">
        <v>0</v>
      </c>
      <c r="Y361" s="34"/>
      <c r="Z361" s="76" t="s">
        <v>113</v>
      </c>
      <c r="AA361" s="83">
        <v>322.799236</v>
      </c>
      <c r="AB361" s="83">
        <v>0</v>
      </c>
      <c r="AC361" s="83">
        <v>0</v>
      </c>
    </row>
    <row r="362" spans="1:29" ht="15.75">
      <c r="A362" s="7">
        <v>359</v>
      </c>
      <c r="B362" s="94" t="s">
        <v>573</v>
      </c>
      <c r="C362" s="8">
        <v>12642</v>
      </c>
      <c r="D362" s="83">
        <v>176.07</v>
      </c>
      <c r="E362" s="83">
        <v>164.7</v>
      </c>
      <c r="F362" s="83">
        <v>176.07</v>
      </c>
      <c r="G362" s="83">
        <v>170.39</v>
      </c>
      <c r="H362" s="22">
        <v>176.07</v>
      </c>
      <c r="I362" s="83">
        <v>170.39</v>
      </c>
      <c r="J362" s="83">
        <v>186.61</v>
      </c>
      <c r="K362" s="83">
        <v>186.61</v>
      </c>
      <c r="L362" s="83">
        <v>191.42</v>
      </c>
      <c r="M362" s="83">
        <v>197.79</v>
      </c>
      <c r="N362" s="83">
        <v>191.42</v>
      </c>
      <c r="O362" s="83">
        <v>197.79</v>
      </c>
      <c r="P362" s="1">
        <f t="shared" si="14"/>
        <v>2185.3300000000004</v>
      </c>
      <c r="Q362" s="19">
        <v>927.5</v>
      </c>
      <c r="R362" s="36">
        <v>44</v>
      </c>
      <c r="S362" s="11" t="s">
        <v>845</v>
      </c>
      <c r="T362" s="20">
        <v>220</v>
      </c>
      <c r="U362" s="23">
        <f t="shared" si="13"/>
        <v>295.24</v>
      </c>
      <c r="V362" s="33">
        <v>182.025</v>
      </c>
      <c r="W362" s="25"/>
      <c r="X362" s="33">
        <v>182.025</v>
      </c>
      <c r="Y362" s="34">
        <v>209.25</v>
      </c>
      <c r="Z362" s="76" t="s">
        <v>114</v>
      </c>
      <c r="AA362" s="83">
        <v>2871.725615</v>
      </c>
      <c r="AB362" s="83">
        <v>2871.725615</v>
      </c>
      <c r="AC362" s="83">
        <v>3301.2535499999994</v>
      </c>
    </row>
    <row r="363" spans="1:29" ht="15.75">
      <c r="A363" s="7">
        <v>360</v>
      </c>
      <c r="B363" s="94" t="s">
        <v>574</v>
      </c>
      <c r="C363" s="8">
        <v>12640</v>
      </c>
      <c r="D363" s="83"/>
      <c r="E363" s="83"/>
      <c r="F363" s="83"/>
      <c r="G363" s="83"/>
      <c r="H363" s="22"/>
      <c r="I363" s="83">
        <v>47.33</v>
      </c>
      <c r="J363" s="83">
        <v>51.84</v>
      </c>
      <c r="K363" s="83">
        <v>51.84</v>
      </c>
      <c r="L363" s="83">
        <v>53.17</v>
      </c>
      <c r="M363" s="83">
        <v>54.94</v>
      </c>
      <c r="N363" s="83">
        <v>53.17</v>
      </c>
      <c r="O363" s="83">
        <v>54.94</v>
      </c>
      <c r="P363" s="1">
        <f t="shared" si="14"/>
        <v>367.23</v>
      </c>
      <c r="Q363" s="19">
        <v>4641.8</v>
      </c>
      <c r="R363" s="44">
        <v>232</v>
      </c>
      <c r="S363" s="11" t="s">
        <v>845</v>
      </c>
      <c r="T363" s="20">
        <v>220</v>
      </c>
      <c r="U363" s="23">
        <f t="shared" si="13"/>
        <v>1556.72</v>
      </c>
      <c r="V363" s="33">
        <v>661.272</v>
      </c>
      <c r="W363" s="25"/>
      <c r="X363" s="33">
        <v>661.272</v>
      </c>
      <c r="Y363" s="34">
        <v>335.145</v>
      </c>
      <c r="Z363" s="76" t="s">
        <v>115</v>
      </c>
      <c r="AA363" s="83">
        <v>10432.6338352</v>
      </c>
      <c r="AB363" s="83">
        <v>10432.6338352</v>
      </c>
      <c r="AC363" s="83">
        <v>5287.448606999999</v>
      </c>
    </row>
    <row r="364" spans="1:29" ht="15.75">
      <c r="A364" s="7">
        <v>361</v>
      </c>
      <c r="B364" s="94" t="s">
        <v>575</v>
      </c>
      <c r="C364" s="8">
        <v>21678</v>
      </c>
      <c r="D364" s="83">
        <v>8243.85</v>
      </c>
      <c r="E364" s="83">
        <v>13897.92</v>
      </c>
      <c r="F364" s="83">
        <v>13358.99</v>
      </c>
      <c r="G364" s="83">
        <v>10078.57</v>
      </c>
      <c r="H364" s="22">
        <v>6669.24</v>
      </c>
      <c r="I364" s="83">
        <v>7531.75</v>
      </c>
      <c r="J364" s="83">
        <v>7682.78</v>
      </c>
      <c r="K364" s="83">
        <v>7097.56</v>
      </c>
      <c r="L364" s="83">
        <v>6628.63</v>
      </c>
      <c r="M364" s="83">
        <v>7305.66</v>
      </c>
      <c r="N364" s="83">
        <v>8578.22</v>
      </c>
      <c r="O364" s="83">
        <v>14017.24</v>
      </c>
      <c r="P364" s="1">
        <f t="shared" si="14"/>
        <v>111090.41000000002</v>
      </c>
      <c r="Q364" s="27">
        <v>0</v>
      </c>
      <c r="R364" s="44">
        <v>3</v>
      </c>
      <c r="S364" s="45" t="s">
        <v>845</v>
      </c>
      <c r="T364" s="28">
        <v>370</v>
      </c>
      <c r="U364" s="29">
        <f t="shared" si="13"/>
        <v>33.855</v>
      </c>
      <c r="V364" s="40"/>
      <c r="W364" s="46"/>
      <c r="X364" s="40"/>
      <c r="Y364" s="31"/>
      <c r="Z364" s="80" t="s">
        <v>116</v>
      </c>
      <c r="AA364" s="83">
        <v>0</v>
      </c>
      <c r="AB364" s="83">
        <v>0</v>
      </c>
      <c r="AC364" s="83">
        <v>0</v>
      </c>
    </row>
    <row r="365" spans="1:29" ht="15.75">
      <c r="A365" s="7">
        <v>362</v>
      </c>
      <c r="B365" s="94" t="s">
        <v>576</v>
      </c>
      <c r="C365" s="8">
        <v>21675</v>
      </c>
      <c r="D365" s="83">
        <v>1261.81</v>
      </c>
      <c r="E365" s="83">
        <v>1180.4</v>
      </c>
      <c r="F365" s="83">
        <v>1258.66</v>
      </c>
      <c r="G365" s="83">
        <v>1221.11</v>
      </c>
      <c r="H365" s="22">
        <v>1261.81</v>
      </c>
      <c r="I365" s="83">
        <v>1221.11</v>
      </c>
      <c r="J365" s="83">
        <v>1337.32</v>
      </c>
      <c r="K365" s="83">
        <v>1337.32</v>
      </c>
      <c r="L365" s="83">
        <v>1371.81</v>
      </c>
      <c r="M365" s="83">
        <v>1417.53</v>
      </c>
      <c r="N365" s="83">
        <v>1371.81</v>
      </c>
      <c r="O365" s="83">
        <v>1417.53</v>
      </c>
      <c r="P365" s="1">
        <f t="shared" si="14"/>
        <v>15658.22</v>
      </c>
      <c r="Q365" s="19">
        <v>197.5</v>
      </c>
      <c r="R365" s="36">
        <v>16</v>
      </c>
      <c r="S365" s="11">
        <v>1</v>
      </c>
      <c r="T365" s="20">
        <v>60</v>
      </c>
      <c r="U365" s="23">
        <f t="shared" si="13"/>
        <v>29.28</v>
      </c>
      <c r="V365" s="33">
        <v>29.76</v>
      </c>
      <c r="W365" s="25"/>
      <c r="X365" s="33">
        <v>0</v>
      </c>
      <c r="Y365" s="34"/>
      <c r="Z365" s="76" t="s">
        <v>117</v>
      </c>
      <c r="AA365" s="83">
        <v>469.51161599999995</v>
      </c>
      <c r="AB365" s="83">
        <v>0</v>
      </c>
      <c r="AC365" s="83">
        <v>0</v>
      </c>
    </row>
    <row r="366" spans="1:29" ht="15.75">
      <c r="A366" s="7">
        <v>363</v>
      </c>
      <c r="B366" s="94" t="s">
        <v>577</v>
      </c>
      <c r="C366" s="8">
        <v>21676</v>
      </c>
      <c r="D366" s="83">
        <v>3674.93</v>
      </c>
      <c r="E366" s="83">
        <v>3991.48</v>
      </c>
      <c r="F366" s="83">
        <v>4275.46</v>
      </c>
      <c r="G366" s="83">
        <v>3161</v>
      </c>
      <c r="H366" s="22">
        <v>4396</v>
      </c>
      <c r="I366" s="83">
        <v>3959.93</v>
      </c>
      <c r="J366" s="83">
        <v>4380.8</v>
      </c>
      <c r="K366" s="83">
        <v>3645.09</v>
      </c>
      <c r="L366" s="83">
        <v>2977.56</v>
      </c>
      <c r="M366" s="83">
        <v>3527</v>
      </c>
      <c r="N366" s="83">
        <v>3792.85</v>
      </c>
      <c r="O366" s="83">
        <v>4186.01</v>
      </c>
      <c r="P366" s="1">
        <f t="shared" si="14"/>
        <v>45968.11</v>
      </c>
      <c r="Q366" s="19">
        <v>382.57</v>
      </c>
      <c r="R366" s="36">
        <v>19</v>
      </c>
      <c r="S366" s="11">
        <v>1</v>
      </c>
      <c r="T366" s="20">
        <v>60</v>
      </c>
      <c r="U366" s="23">
        <f t="shared" si="13"/>
        <v>34.77</v>
      </c>
      <c r="V366" s="33">
        <v>35.34</v>
      </c>
      <c r="W366" s="25"/>
      <c r="X366" s="33">
        <v>0</v>
      </c>
      <c r="Y366" s="34"/>
      <c r="Z366" s="76" t="s">
        <v>118</v>
      </c>
      <c r="AA366" s="83">
        <v>557.545044</v>
      </c>
      <c r="AB366" s="83">
        <v>0</v>
      </c>
      <c r="AC366" s="83">
        <v>0</v>
      </c>
    </row>
    <row r="367" spans="1:29" ht="15.75">
      <c r="A367" s="7">
        <v>364</v>
      </c>
      <c r="B367" s="94" t="s">
        <v>578</v>
      </c>
      <c r="C367" s="8">
        <v>21677</v>
      </c>
      <c r="D367" s="83">
        <v>1349.85</v>
      </c>
      <c r="E367" s="83">
        <v>1262.75</v>
      </c>
      <c r="F367" s="83">
        <v>1349.85</v>
      </c>
      <c r="G367" s="83">
        <v>1306.31</v>
      </c>
      <c r="H367" s="22">
        <v>1349.85</v>
      </c>
      <c r="I367" s="83">
        <v>1306.31</v>
      </c>
      <c r="J367" s="83">
        <v>1430.62</v>
      </c>
      <c r="K367" s="83">
        <v>1430.62</v>
      </c>
      <c r="L367" s="83">
        <v>1403.7</v>
      </c>
      <c r="M367" s="83">
        <v>1450.5</v>
      </c>
      <c r="N367" s="83">
        <v>1403.7</v>
      </c>
      <c r="O367" s="83">
        <v>1450.5</v>
      </c>
      <c r="P367" s="1">
        <f t="shared" si="14"/>
        <v>16494.56</v>
      </c>
      <c r="Q367" s="47">
        <v>82.2</v>
      </c>
      <c r="R367" s="48">
        <v>3</v>
      </c>
      <c r="S367" s="11">
        <v>1</v>
      </c>
      <c r="T367" s="50">
        <v>60</v>
      </c>
      <c r="U367" s="23">
        <v>3.72</v>
      </c>
      <c r="V367" s="33">
        <v>3.72</v>
      </c>
      <c r="W367" s="25"/>
      <c r="X367" s="33">
        <v>0</v>
      </c>
      <c r="Y367" s="34"/>
      <c r="Z367" s="76" t="s">
        <v>119</v>
      </c>
      <c r="AA367" s="83">
        <v>58.68895199999999</v>
      </c>
      <c r="AB367" s="83">
        <v>0</v>
      </c>
      <c r="AC367" s="83">
        <v>0</v>
      </c>
    </row>
    <row r="368" spans="1:29" ht="15.75">
      <c r="A368" s="7">
        <v>365</v>
      </c>
      <c r="B368" s="94" t="s">
        <v>579</v>
      </c>
      <c r="C368" s="8">
        <v>22454</v>
      </c>
      <c r="D368" s="83">
        <v>9452.88</v>
      </c>
      <c r="E368" s="83">
        <v>8691.46</v>
      </c>
      <c r="F368" s="83">
        <v>6534.79</v>
      </c>
      <c r="G368" s="83">
        <v>6516.66</v>
      </c>
      <c r="H368" s="22">
        <v>30685.47</v>
      </c>
      <c r="I368" s="83">
        <v>5364.94</v>
      </c>
      <c r="J368" s="83">
        <v>32867.62</v>
      </c>
      <c r="K368" s="83">
        <v>6572.94</v>
      </c>
      <c r="L368" s="83">
        <v>4473.62</v>
      </c>
      <c r="M368" s="83">
        <v>6022.25</v>
      </c>
      <c r="N368" s="83">
        <v>6240.99</v>
      </c>
      <c r="O368" s="83">
        <v>6222.66</v>
      </c>
      <c r="P368" s="1">
        <f t="shared" si="14"/>
        <v>129646.28000000001</v>
      </c>
      <c r="Q368" s="47">
        <v>62.8</v>
      </c>
      <c r="R368" s="48">
        <v>6</v>
      </c>
      <c r="S368" s="49">
        <v>1</v>
      </c>
      <c r="T368" s="50">
        <v>60</v>
      </c>
      <c r="U368" s="23">
        <f aca="true" t="shared" si="15" ref="U368:U431">T368*R368*30.5/1000</f>
        <v>10.98</v>
      </c>
      <c r="V368" s="33">
        <v>11.16</v>
      </c>
      <c r="W368" s="25"/>
      <c r="X368" s="33">
        <v>0</v>
      </c>
      <c r="Y368" s="34"/>
      <c r="Z368" s="76" t="s">
        <v>120</v>
      </c>
      <c r="AA368" s="83">
        <v>176.06685599999997</v>
      </c>
      <c r="AB368" s="83">
        <v>0</v>
      </c>
      <c r="AC368" s="83">
        <v>0</v>
      </c>
    </row>
    <row r="369" spans="1:29" ht="15.75">
      <c r="A369" s="7">
        <v>366</v>
      </c>
      <c r="B369" s="94" t="s">
        <v>580</v>
      </c>
      <c r="C369" s="8">
        <v>22457</v>
      </c>
      <c r="D369" s="83">
        <v>1990.1</v>
      </c>
      <c r="E369" s="83">
        <v>1990.1</v>
      </c>
      <c r="F369" s="83">
        <v>1990.1</v>
      </c>
      <c r="G369" s="83">
        <v>1990.1</v>
      </c>
      <c r="H369" s="22">
        <v>1990.1</v>
      </c>
      <c r="I369" s="83">
        <v>1990.1</v>
      </c>
      <c r="J369" s="83">
        <v>2000.47</v>
      </c>
      <c r="K369" s="83">
        <v>2000.47</v>
      </c>
      <c r="L369" s="83">
        <v>2000.47</v>
      </c>
      <c r="M369" s="83">
        <v>2000.47</v>
      </c>
      <c r="N369" s="83">
        <v>2000.47</v>
      </c>
      <c r="O369" s="83">
        <v>2000.47</v>
      </c>
      <c r="P369" s="1">
        <f t="shared" si="14"/>
        <v>23943.420000000002</v>
      </c>
      <c r="Q369" s="47">
        <v>79.44</v>
      </c>
      <c r="R369" s="48">
        <v>2</v>
      </c>
      <c r="S369" s="49">
        <v>1</v>
      </c>
      <c r="T369" s="50">
        <v>60</v>
      </c>
      <c r="U369" s="23">
        <f t="shared" si="15"/>
        <v>3.66</v>
      </c>
      <c r="V369" s="33">
        <v>3.72</v>
      </c>
      <c r="W369" s="25"/>
      <c r="X369" s="33">
        <v>0</v>
      </c>
      <c r="Y369" s="34"/>
      <c r="Z369" s="76" t="s">
        <v>121</v>
      </c>
      <c r="AA369" s="83">
        <v>58.68895199999999</v>
      </c>
      <c r="AB369" s="83">
        <v>0</v>
      </c>
      <c r="AC369" s="83">
        <v>0</v>
      </c>
    </row>
    <row r="370" spans="1:29" ht="15.75">
      <c r="A370" s="7">
        <v>367</v>
      </c>
      <c r="B370" s="94" t="s">
        <v>581</v>
      </c>
      <c r="C370" s="8">
        <v>22459</v>
      </c>
      <c r="D370" s="83">
        <v>727.71</v>
      </c>
      <c r="E370" s="83">
        <v>727.71</v>
      </c>
      <c r="F370" s="83">
        <v>727.71</v>
      </c>
      <c r="G370" s="83">
        <v>721.71</v>
      </c>
      <c r="H370" s="22">
        <v>727.71</v>
      </c>
      <c r="I370" s="83">
        <v>727.71</v>
      </c>
      <c r="J370" s="83">
        <v>731.5</v>
      </c>
      <c r="K370" s="83">
        <v>731.5</v>
      </c>
      <c r="L370" s="83">
        <v>731.5</v>
      </c>
      <c r="M370" s="83">
        <v>731.5</v>
      </c>
      <c r="N370" s="83">
        <v>731.5</v>
      </c>
      <c r="O370" s="83">
        <v>731.5</v>
      </c>
      <c r="P370" s="1">
        <f t="shared" si="14"/>
        <v>8749.26</v>
      </c>
      <c r="Q370" s="19">
        <v>93.6</v>
      </c>
      <c r="R370" s="36">
        <v>5</v>
      </c>
      <c r="S370" s="11">
        <v>1</v>
      </c>
      <c r="T370" s="20">
        <v>60</v>
      </c>
      <c r="U370" s="23">
        <f t="shared" si="15"/>
        <v>9.15</v>
      </c>
      <c r="V370" s="33">
        <v>9.3</v>
      </c>
      <c r="W370" s="25"/>
      <c r="X370" s="33">
        <v>0</v>
      </c>
      <c r="Y370" s="34"/>
      <c r="Z370" s="76" t="s">
        <v>122</v>
      </c>
      <c r="AA370" s="83">
        <v>146.72238000000002</v>
      </c>
      <c r="AB370" s="83">
        <v>0</v>
      </c>
      <c r="AC370" s="83">
        <v>0</v>
      </c>
    </row>
    <row r="371" spans="1:29" ht="15.75">
      <c r="A371" s="7">
        <v>368</v>
      </c>
      <c r="B371" s="94" t="s">
        <v>582</v>
      </c>
      <c r="C371" s="8">
        <v>22458</v>
      </c>
      <c r="D371" s="83">
        <v>2728.92</v>
      </c>
      <c r="E371" s="83">
        <v>2728.92</v>
      </c>
      <c r="F371" s="83">
        <v>2728.92</v>
      </c>
      <c r="G371" s="83">
        <v>2728.92</v>
      </c>
      <c r="H371" s="22">
        <v>2728.92</v>
      </c>
      <c r="I371" s="83">
        <v>2728.94</v>
      </c>
      <c r="J371" s="83">
        <v>2743.14</v>
      </c>
      <c r="K371" s="83">
        <v>2743.14</v>
      </c>
      <c r="L371" s="83">
        <v>2743.14</v>
      </c>
      <c r="M371" s="83">
        <v>2743.14</v>
      </c>
      <c r="N371" s="83">
        <v>2743.14</v>
      </c>
      <c r="O371" s="83">
        <v>2743.14</v>
      </c>
      <c r="P371" s="1">
        <f t="shared" si="14"/>
        <v>32832.38</v>
      </c>
      <c r="Q371" s="19">
        <v>155.82</v>
      </c>
      <c r="R371" s="36">
        <v>8</v>
      </c>
      <c r="S371" s="11">
        <v>1</v>
      </c>
      <c r="T371" s="20">
        <v>60</v>
      </c>
      <c r="U371" s="23">
        <f t="shared" si="15"/>
        <v>14.64</v>
      </c>
      <c r="V371" s="33">
        <v>13.02</v>
      </c>
      <c r="W371" s="25"/>
      <c r="X371" s="33">
        <v>0</v>
      </c>
      <c r="Y371" s="34"/>
      <c r="Z371" s="76" t="s">
        <v>123</v>
      </c>
      <c r="AA371" s="83">
        <v>205.41133199999996</v>
      </c>
      <c r="AB371" s="83">
        <v>0</v>
      </c>
      <c r="AC371" s="83">
        <v>0</v>
      </c>
    </row>
    <row r="372" spans="1:29" ht="15.75">
      <c r="A372" s="7">
        <v>369</v>
      </c>
      <c r="B372" s="94" t="s">
        <v>583</v>
      </c>
      <c r="C372" s="8">
        <v>22463</v>
      </c>
      <c r="D372" s="83"/>
      <c r="E372" s="83"/>
      <c r="F372" s="83"/>
      <c r="G372" s="83"/>
      <c r="H372" s="22"/>
      <c r="I372" s="83"/>
      <c r="J372" s="83"/>
      <c r="K372" s="83"/>
      <c r="L372" s="83"/>
      <c r="M372" s="83"/>
      <c r="N372" s="83"/>
      <c r="O372" s="83"/>
      <c r="P372" s="1">
        <f t="shared" si="14"/>
        <v>0</v>
      </c>
      <c r="Q372" s="19">
        <v>178.4</v>
      </c>
      <c r="R372" s="36">
        <v>2</v>
      </c>
      <c r="S372" s="11">
        <v>1</v>
      </c>
      <c r="T372" s="20">
        <v>60</v>
      </c>
      <c r="U372" s="23">
        <f t="shared" si="15"/>
        <v>3.66</v>
      </c>
      <c r="V372" s="33">
        <v>3.72</v>
      </c>
      <c r="W372" s="25"/>
      <c r="X372" s="33">
        <v>0</v>
      </c>
      <c r="Y372" s="34"/>
      <c r="Z372" s="76" t="s">
        <v>124</v>
      </c>
      <c r="AA372" s="83">
        <v>58.68895199999999</v>
      </c>
      <c r="AB372" s="83">
        <v>0</v>
      </c>
      <c r="AC372" s="83">
        <v>0</v>
      </c>
    </row>
    <row r="373" spans="1:29" ht="15.75">
      <c r="A373" s="7">
        <v>370</v>
      </c>
      <c r="B373" s="94" t="s">
        <v>584</v>
      </c>
      <c r="C373" s="8">
        <v>21421</v>
      </c>
      <c r="D373" s="83">
        <v>352.14</v>
      </c>
      <c r="E373" s="83">
        <v>443.01</v>
      </c>
      <c r="F373" s="83">
        <v>410.82</v>
      </c>
      <c r="G373" s="83">
        <v>397.57</v>
      </c>
      <c r="H373" s="22">
        <v>410.82</v>
      </c>
      <c r="I373" s="83">
        <v>397.57</v>
      </c>
      <c r="J373" s="83">
        <v>435.41</v>
      </c>
      <c r="K373" s="83">
        <v>435.41</v>
      </c>
      <c r="L373" s="83">
        <v>446.63</v>
      </c>
      <c r="M373" s="83">
        <v>12316.63</v>
      </c>
      <c r="N373" s="83">
        <v>372.2</v>
      </c>
      <c r="O373" s="83">
        <v>384.6</v>
      </c>
      <c r="P373" s="1">
        <f t="shared" si="14"/>
        <v>16802.809999999998</v>
      </c>
      <c r="Q373" s="19">
        <v>89.2</v>
      </c>
      <c r="R373" s="36">
        <v>7</v>
      </c>
      <c r="S373" s="11">
        <v>1</v>
      </c>
      <c r="T373" s="20">
        <v>60</v>
      </c>
      <c r="U373" s="23">
        <f t="shared" si="15"/>
        <v>12.81</v>
      </c>
      <c r="V373" s="33">
        <v>13.02</v>
      </c>
      <c r="W373" s="25"/>
      <c r="X373" s="33">
        <v>0</v>
      </c>
      <c r="Y373" s="34"/>
      <c r="Z373" s="76" t="s">
        <v>125</v>
      </c>
      <c r="AA373" s="83">
        <v>205.41133199999996</v>
      </c>
      <c r="AB373" s="83">
        <v>0</v>
      </c>
      <c r="AC373" s="83">
        <v>0</v>
      </c>
    </row>
    <row r="374" spans="1:29" ht="15.75">
      <c r="A374" s="7">
        <v>371</v>
      </c>
      <c r="B374" s="94" t="s">
        <v>585</v>
      </c>
      <c r="C374" s="8">
        <v>21684</v>
      </c>
      <c r="D374" s="83">
        <v>674.92</v>
      </c>
      <c r="E374" s="83">
        <v>631.38</v>
      </c>
      <c r="F374" s="83">
        <v>674.92</v>
      </c>
      <c r="G374" s="83">
        <v>653.15</v>
      </c>
      <c r="H374" s="22">
        <v>674.92</v>
      </c>
      <c r="I374" s="83">
        <v>653.15</v>
      </c>
      <c r="J374" s="83">
        <v>715.3</v>
      </c>
      <c r="K374" s="83">
        <v>715.3</v>
      </c>
      <c r="L374" s="83">
        <v>765.65</v>
      </c>
      <c r="M374" s="83">
        <v>791.18</v>
      </c>
      <c r="N374" s="83">
        <v>765.65</v>
      </c>
      <c r="O374" s="83">
        <v>791.18</v>
      </c>
      <c r="P374" s="1">
        <f t="shared" si="14"/>
        <v>8506.699999999999</v>
      </c>
      <c r="Q374" s="19">
        <v>227.53</v>
      </c>
      <c r="R374" s="36">
        <v>4</v>
      </c>
      <c r="S374" s="11">
        <v>1</v>
      </c>
      <c r="T374" s="20">
        <v>60</v>
      </c>
      <c r="U374" s="23">
        <f t="shared" si="15"/>
        <v>7.32</v>
      </c>
      <c r="V374" s="40">
        <v>9.3</v>
      </c>
      <c r="W374" s="25"/>
      <c r="X374" s="33">
        <v>0</v>
      </c>
      <c r="Y374" s="34"/>
      <c r="Z374" s="76" t="s">
        <v>126</v>
      </c>
      <c r="AA374" s="83">
        <v>146.72238000000002</v>
      </c>
      <c r="AB374" s="83">
        <v>0</v>
      </c>
      <c r="AC374" s="83">
        <v>0</v>
      </c>
    </row>
    <row r="375" spans="1:29" ht="15.75">
      <c r="A375" s="7">
        <v>372</v>
      </c>
      <c r="B375" s="94" t="s">
        <v>586</v>
      </c>
      <c r="C375" s="8">
        <v>12120</v>
      </c>
      <c r="D375" s="83">
        <v>557.55</v>
      </c>
      <c r="E375" s="83">
        <v>521.57</v>
      </c>
      <c r="F375" s="83">
        <v>557.55</v>
      </c>
      <c r="G375" s="83">
        <v>539.56</v>
      </c>
      <c r="H375" s="22">
        <v>557.55</v>
      </c>
      <c r="I375" s="83">
        <v>539.56</v>
      </c>
      <c r="J375" s="83">
        <v>590.91</v>
      </c>
      <c r="K375" s="83">
        <v>590.91</v>
      </c>
      <c r="L375" s="83">
        <v>510.44</v>
      </c>
      <c r="M375" s="83">
        <v>527.46</v>
      </c>
      <c r="N375" s="83">
        <v>510.44</v>
      </c>
      <c r="O375" s="83">
        <v>527.46</v>
      </c>
      <c r="P375" s="1">
        <f t="shared" si="14"/>
        <v>6530.959999999999</v>
      </c>
      <c r="Q375" s="27">
        <v>94.3</v>
      </c>
      <c r="R375" s="44">
        <v>0</v>
      </c>
      <c r="S375" s="45">
        <v>1</v>
      </c>
      <c r="T375" s="28">
        <v>60</v>
      </c>
      <c r="U375" s="29">
        <f t="shared" si="15"/>
        <v>0</v>
      </c>
      <c r="V375" s="40">
        <v>1.86</v>
      </c>
      <c r="W375" s="46"/>
      <c r="X375" s="40">
        <v>0</v>
      </c>
      <c r="Y375" s="31"/>
      <c r="Z375" s="80" t="s">
        <v>127</v>
      </c>
      <c r="AA375" s="83">
        <v>29.354476</v>
      </c>
      <c r="AB375" s="83">
        <v>0</v>
      </c>
      <c r="AC375" s="83">
        <v>0</v>
      </c>
    </row>
    <row r="376" spans="1:29" ht="15.75">
      <c r="A376" s="7">
        <v>373</v>
      </c>
      <c r="B376" s="94" t="s">
        <v>587</v>
      </c>
      <c r="C376" s="8">
        <v>21429</v>
      </c>
      <c r="D376" s="83"/>
      <c r="E376" s="83"/>
      <c r="F376" s="83"/>
      <c r="G376" s="83"/>
      <c r="H376" s="22"/>
      <c r="I376" s="83">
        <v>23.67</v>
      </c>
      <c r="J376" s="83">
        <v>25.91</v>
      </c>
      <c r="K376" s="83">
        <v>25.91</v>
      </c>
      <c r="L376" s="83">
        <v>26.59</v>
      </c>
      <c r="M376" s="83">
        <v>27.47</v>
      </c>
      <c r="N376" s="83">
        <v>26.59</v>
      </c>
      <c r="O376" s="83">
        <v>27.47</v>
      </c>
      <c r="P376" s="1">
        <f t="shared" si="14"/>
        <v>183.61</v>
      </c>
      <c r="Q376" s="19">
        <v>454.07</v>
      </c>
      <c r="R376" s="36">
        <v>13</v>
      </c>
      <c r="S376" s="11">
        <v>1</v>
      </c>
      <c r="T376" s="20">
        <v>60</v>
      </c>
      <c r="U376" s="23">
        <f t="shared" si="15"/>
        <v>23.79</v>
      </c>
      <c r="V376" s="33">
        <v>24.18</v>
      </c>
      <c r="W376" s="25"/>
      <c r="X376" s="33">
        <v>0</v>
      </c>
      <c r="Y376" s="34"/>
      <c r="Z376" s="76" t="s">
        <v>128</v>
      </c>
      <c r="AA376" s="83">
        <v>381.47818799999993</v>
      </c>
      <c r="AB376" s="83">
        <v>0</v>
      </c>
      <c r="AC376" s="83">
        <v>0</v>
      </c>
    </row>
    <row r="377" spans="1:29" ht="15.75">
      <c r="A377" s="7">
        <v>374</v>
      </c>
      <c r="B377" s="94" t="s">
        <v>588</v>
      </c>
      <c r="C377" s="8">
        <v>12122</v>
      </c>
      <c r="D377" s="83"/>
      <c r="E377" s="83"/>
      <c r="F377" s="83"/>
      <c r="G377" s="83"/>
      <c r="H377" s="22"/>
      <c r="I377" s="83">
        <v>544.3</v>
      </c>
      <c r="J377" s="83">
        <v>596.09</v>
      </c>
      <c r="K377" s="83">
        <v>596.09</v>
      </c>
      <c r="L377" s="83">
        <v>611.46</v>
      </c>
      <c r="M377" s="83">
        <v>631.84</v>
      </c>
      <c r="N377" s="83">
        <v>611.46</v>
      </c>
      <c r="O377" s="83">
        <v>631.84</v>
      </c>
      <c r="P377" s="1">
        <f t="shared" si="14"/>
        <v>4223.08</v>
      </c>
      <c r="Q377" s="19">
        <v>2428</v>
      </c>
      <c r="R377" s="36">
        <v>124</v>
      </c>
      <c r="S377" s="11" t="s">
        <v>845</v>
      </c>
      <c r="T377" s="20">
        <v>220</v>
      </c>
      <c r="U377" s="23">
        <f t="shared" si="15"/>
        <v>832.04</v>
      </c>
      <c r="V377" s="33">
        <v>370.35</v>
      </c>
      <c r="W377" s="25">
        <v>102.69</v>
      </c>
      <c r="X377" s="33">
        <v>370.35</v>
      </c>
      <c r="Y377" s="34">
        <v>286.163</v>
      </c>
      <c r="Z377" s="76" t="s">
        <v>129</v>
      </c>
      <c r="AA377" s="83">
        <v>5842.86381</v>
      </c>
      <c r="AB377" s="83">
        <v>5842.86381</v>
      </c>
      <c r="AC377" s="83">
        <v>4514.6791858</v>
      </c>
    </row>
    <row r="378" spans="1:29" ht="15.75">
      <c r="A378" s="7">
        <v>375</v>
      </c>
      <c r="B378" s="94" t="s">
        <v>589</v>
      </c>
      <c r="C378" s="8">
        <v>12123</v>
      </c>
      <c r="D378" s="83">
        <v>88.03</v>
      </c>
      <c r="E378" s="83">
        <v>137.26</v>
      </c>
      <c r="F378" s="83">
        <v>146.72</v>
      </c>
      <c r="G378" s="83">
        <v>141.99</v>
      </c>
      <c r="H378" s="22">
        <v>146.72</v>
      </c>
      <c r="I378" s="83">
        <v>141.99</v>
      </c>
      <c r="J378" s="83">
        <v>155.5</v>
      </c>
      <c r="K378" s="83">
        <v>155.5</v>
      </c>
      <c r="L378" s="83">
        <v>159.51</v>
      </c>
      <c r="M378" s="83">
        <v>164.83</v>
      </c>
      <c r="N378" s="83">
        <v>159.51</v>
      </c>
      <c r="O378" s="83">
        <v>164.83</v>
      </c>
      <c r="P378" s="1">
        <f t="shared" si="14"/>
        <v>1762.3899999999999</v>
      </c>
      <c r="Q378" s="19">
        <v>8801.7</v>
      </c>
      <c r="R378" s="36">
        <v>416</v>
      </c>
      <c r="S378" s="11" t="s">
        <v>845</v>
      </c>
      <c r="T378" s="20">
        <v>220</v>
      </c>
      <c r="U378" s="23">
        <f t="shared" si="15"/>
        <v>2791.36</v>
      </c>
      <c r="V378" s="33">
        <v>1936.892</v>
      </c>
      <c r="W378" s="25"/>
      <c r="X378" s="33">
        <v>1936.892</v>
      </c>
      <c r="Y378" s="34">
        <v>972.571</v>
      </c>
      <c r="Z378" s="76" t="s">
        <v>130</v>
      </c>
      <c r="AA378" s="83">
        <v>30557.580327199994</v>
      </c>
      <c r="AB378" s="83">
        <v>30557.580327199994</v>
      </c>
      <c r="AC378" s="83">
        <v>15343.8636386</v>
      </c>
    </row>
    <row r="379" spans="1:29" ht="15.75">
      <c r="A379" s="7">
        <v>376</v>
      </c>
      <c r="B379" s="94" t="s">
        <v>590</v>
      </c>
      <c r="C379" s="8">
        <v>12127</v>
      </c>
      <c r="D379" s="83">
        <v>528.2</v>
      </c>
      <c r="E379" s="83">
        <v>494.13</v>
      </c>
      <c r="F379" s="83">
        <v>528.2</v>
      </c>
      <c r="G379" s="83">
        <v>511.16</v>
      </c>
      <c r="H379" s="22">
        <v>528.2</v>
      </c>
      <c r="I379" s="83">
        <v>511.16</v>
      </c>
      <c r="J379" s="83">
        <v>559.8</v>
      </c>
      <c r="K379" s="83">
        <v>559.8</v>
      </c>
      <c r="L379" s="83">
        <v>574.25</v>
      </c>
      <c r="M379" s="83">
        <v>593.39</v>
      </c>
      <c r="N379" s="83">
        <v>574.25</v>
      </c>
      <c r="O379" s="83">
        <v>593.39</v>
      </c>
      <c r="P379" s="1">
        <f t="shared" si="14"/>
        <v>6555.930000000001</v>
      </c>
      <c r="Q379" s="19">
        <v>9512.2</v>
      </c>
      <c r="R379" s="36">
        <v>510</v>
      </c>
      <c r="S379" s="11" t="s">
        <v>845</v>
      </c>
      <c r="T379" s="20">
        <v>220</v>
      </c>
      <c r="U379" s="23">
        <f t="shared" si="15"/>
        <v>3422.1</v>
      </c>
      <c r="V379" s="33">
        <v>1627.808</v>
      </c>
      <c r="W379" s="25"/>
      <c r="X379" s="33">
        <v>1627.808</v>
      </c>
      <c r="Y379" s="34">
        <v>980.41</v>
      </c>
      <c r="Z379" s="76" t="s">
        <v>131</v>
      </c>
      <c r="AA379" s="83">
        <v>25681.2656928</v>
      </c>
      <c r="AB379" s="83">
        <v>25681.2656928</v>
      </c>
      <c r="AC379" s="83">
        <v>15467.536405999997</v>
      </c>
    </row>
    <row r="380" spans="1:29" ht="15.75">
      <c r="A380" s="7">
        <v>377</v>
      </c>
      <c r="B380" s="94" t="s">
        <v>591</v>
      </c>
      <c r="C380" s="8">
        <v>21435</v>
      </c>
      <c r="D380" s="83">
        <v>88.03</v>
      </c>
      <c r="E380" s="83">
        <v>82.35</v>
      </c>
      <c r="F380" s="83">
        <v>88.03</v>
      </c>
      <c r="G380" s="83">
        <v>85.2</v>
      </c>
      <c r="H380" s="22">
        <v>88.03</v>
      </c>
      <c r="I380" s="83">
        <v>85.2</v>
      </c>
      <c r="J380" s="83">
        <v>93.3</v>
      </c>
      <c r="K380" s="83">
        <v>93.3</v>
      </c>
      <c r="L380" s="100">
        <v>-477.08</v>
      </c>
      <c r="M380" s="83">
        <v>82.41</v>
      </c>
      <c r="N380" s="83">
        <v>79.76</v>
      </c>
      <c r="O380" s="83">
        <v>82.41</v>
      </c>
      <c r="P380" s="1">
        <f t="shared" si="14"/>
        <v>470.93999999999994</v>
      </c>
      <c r="Q380" s="19">
        <v>4759.9</v>
      </c>
      <c r="R380" s="36">
        <v>149</v>
      </c>
      <c r="S380" s="11" t="s">
        <v>845</v>
      </c>
      <c r="T380" s="20">
        <v>220</v>
      </c>
      <c r="U380" s="23">
        <f t="shared" si="15"/>
        <v>999.79</v>
      </c>
      <c r="V380" s="33">
        <v>499.822</v>
      </c>
      <c r="W380" s="25">
        <v>21.071</v>
      </c>
      <c r="X380" s="33">
        <v>499.822</v>
      </c>
      <c r="Y380" s="34">
        <v>375.592</v>
      </c>
      <c r="Z380" s="76" t="s">
        <v>132</v>
      </c>
      <c r="AA380" s="83">
        <v>7885.4917651999995</v>
      </c>
      <c r="AB380" s="83">
        <v>7885.4917651999995</v>
      </c>
      <c r="AC380" s="83">
        <v>5925.574747199999</v>
      </c>
    </row>
    <row r="381" spans="1:29" ht="15.75">
      <c r="A381" s="7">
        <v>378</v>
      </c>
      <c r="B381" s="94" t="s">
        <v>592</v>
      </c>
      <c r="C381" s="8">
        <v>21437</v>
      </c>
      <c r="D381" s="83">
        <v>352.14</v>
      </c>
      <c r="E381" s="83">
        <v>329.42</v>
      </c>
      <c r="F381" s="83">
        <v>352.14</v>
      </c>
      <c r="G381" s="83">
        <v>340.77</v>
      </c>
      <c r="H381" s="22">
        <v>352.14</v>
      </c>
      <c r="I381" s="83">
        <v>340.77</v>
      </c>
      <c r="J381" s="83">
        <v>373.2</v>
      </c>
      <c r="K381" s="83">
        <v>373.2</v>
      </c>
      <c r="L381" s="83">
        <v>382.83</v>
      </c>
      <c r="M381" s="83">
        <v>10557.05</v>
      </c>
      <c r="N381" s="83">
        <v>319.02</v>
      </c>
      <c r="O381" s="83">
        <v>329.66</v>
      </c>
      <c r="P381" s="1">
        <f t="shared" si="14"/>
        <v>14402.339999999998</v>
      </c>
      <c r="Q381" s="19">
        <v>11745.1</v>
      </c>
      <c r="R381" s="36">
        <v>318</v>
      </c>
      <c r="S381" s="11" t="s">
        <v>845</v>
      </c>
      <c r="T381" s="20">
        <v>220</v>
      </c>
      <c r="U381" s="23">
        <f t="shared" si="15"/>
        <v>2133.78</v>
      </c>
      <c r="V381" s="33">
        <v>1654.324</v>
      </c>
      <c r="W381" s="25">
        <v>27.796</v>
      </c>
      <c r="X381" s="33">
        <v>1654.324</v>
      </c>
      <c r="Y381" s="34">
        <v>587.46</v>
      </c>
      <c r="Z381" s="76" t="s">
        <v>133</v>
      </c>
      <c r="AA381" s="83">
        <v>26099.618018399997</v>
      </c>
      <c r="AB381" s="83">
        <v>26099.6080184</v>
      </c>
      <c r="AC381" s="83">
        <v>9268.121436</v>
      </c>
    </row>
    <row r="382" spans="1:29" ht="15.75">
      <c r="A382" s="7">
        <v>379</v>
      </c>
      <c r="B382" s="94" t="s">
        <v>593</v>
      </c>
      <c r="C382" s="8">
        <v>21441</v>
      </c>
      <c r="D382" s="83">
        <v>29.35</v>
      </c>
      <c r="E382" s="83">
        <v>27.45</v>
      </c>
      <c r="F382" s="83">
        <v>29.35</v>
      </c>
      <c r="G382" s="83">
        <v>28.4</v>
      </c>
      <c r="H382" s="22">
        <v>29.35</v>
      </c>
      <c r="I382" s="83">
        <v>28.4</v>
      </c>
      <c r="J382" s="83">
        <v>31.1</v>
      </c>
      <c r="K382" s="83">
        <v>31.1</v>
      </c>
      <c r="L382" s="83">
        <v>31.91</v>
      </c>
      <c r="M382" s="83">
        <v>32.97</v>
      </c>
      <c r="N382" s="83">
        <v>31.91</v>
      </c>
      <c r="O382" s="83">
        <v>32.97</v>
      </c>
      <c r="P382" s="1">
        <f t="shared" si="14"/>
        <v>364.26</v>
      </c>
      <c r="Q382" s="19">
        <v>3907.4</v>
      </c>
      <c r="R382" s="36">
        <v>170</v>
      </c>
      <c r="S382" s="11" t="s">
        <v>845</v>
      </c>
      <c r="T382" s="20">
        <v>220</v>
      </c>
      <c r="U382" s="23">
        <f t="shared" si="15"/>
        <v>1140.7</v>
      </c>
      <c r="V382" s="33">
        <v>540.977</v>
      </c>
      <c r="W382" s="25">
        <v>18.639</v>
      </c>
      <c r="X382" s="33">
        <v>540.977</v>
      </c>
      <c r="Y382" s="34">
        <v>382.417</v>
      </c>
      <c r="Z382" s="76" t="s">
        <v>134</v>
      </c>
      <c r="AA382" s="83">
        <v>8534.767738199998</v>
      </c>
      <c r="AB382" s="83">
        <v>8534.767738199998</v>
      </c>
      <c r="AC382" s="83">
        <v>6033.2500421999985</v>
      </c>
    </row>
    <row r="383" spans="1:29" ht="15.75">
      <c r="A383" s="7">
        <v>380</v>
      </c>
      <c r="B383" s="94" t="s">
        <v>594</v>
      </c>
      <c r="C383" s="8">
        <v>21432</v>
      </c>
      <c r="D383" s="83">
        <v>117.36790399999998</v>
      </c>
      <c r="E383" s="83">
        <v>109.81</v>
      </c>
      <c r="F383" s="83">
        <v>117.37</v>
      </c>
      <c r="G383" s="83">
        <v>113.59</v>
      </c>
      <c r="H383" s="22">
        <v>117.37</v>
      </c>
      <c r="I383" s="83">
        <v>141.99</v>
      </c>
      <c r="J383" s="83">
        <v>155.5</v>
      </c>
      <c r="K383" s="83">
        <v>155.5</v>
      </c>
      <c r="L383" s="83">
        <v>159.51</v>
      </c>
      <c r="M383" s="83">
        <v>164.83</v>
      </c>
      <c r="N383" s="83">
        <v>159.51</v>
      </c>
      <c r="O383" s="83">
        <v>164.83</v>
      </c>
      <c r="P383" s="1">
        <f t="shared" si="14"/>
        <v>1677.177904</v>
      </c>
      <c r="Q383" s="19">
        <v>5122</v>
      </c>
      <c r="R383" s="36">
        <v>142</v>
      </c>
      <c r="S383" s="11" t="s">
        <v>845</v>
      </c>
      <c r="T383" s="20">
        <v>220</v>
      </c>
      <c r="U383" s="23">
        <f t="shared" si="15"/>
        <v>952.82</v>
      </c>
      <c r="V383" s="33">
        <v>970.799</v>
      </c>
      <c r="W383" s="25">
        <v>32.801</v>
      </c>
      <c r="X383" s="33">
        <v>970.799</v>
      </c>
      <c r="Y383" s="26">
        <v>406.656</v>
      </c>
      <c r="Z383" s="76" t="s">
        <v>135</v>
      </c>
      <c r="AA383" s="83">
        <v>15315.897503399998</v>
      </c>
      <c r="AB383" s="83">
        <v>15315.897503399998</v>
      </c>
      <c r="AC383" s="83">
        <v>6415.639049599999</v>
      </c>
    </row>
    <row r="384" spans="1:29" ht="15.75">
      <c r="A384" s="7">
        <v>381</v>
      </c>
      <c r="B384" s="94" t="s">
        <v>595</v>
      </c>
      <c r="C384" s="8">
        <v>21433</v>
      </c>
      <c r="D384" s="83">
        <v>704.27</v>
      </c>
      <c r="E384" s="83">
        <v>658.83</v>
      </c>
      <c r="F384" s="83">
        <v>704.27</v>
      </c>
      <c r="G384" s="83">
        <v>681.54</v>
      </c>
      <c r="H384" s="22">
        <v>704.27</v>
      </c>
      <c r="I384" s="83">
        <v>653.15</v>
      </c>
      <c r="J384" s="83">
        <v>715.3</v>
      </c>
      <c r="K384" s="83">
        <v>715.3</v>
      </c>
      <c r="L384" s="83">
        <v>733.76</v>
      </c>
      <c r="M384" s="83">
        <v>758.22</v>
      </c>
      <c r="N384" s="83">
        <v>733.76</v>
      </c>
      <c r="O384" s="83">
        <v>758.22</v>
      </c>
      <c r="P384" s="1">
        <f t="shared" si="14"/>
        <v>8520.890000000001</v>
      </c>
      <c r="Q384" s="19">
        <v>8673.4</v>
      </c>
      <c r="R384" s="36">
        <v>391</v>
      </c>
      <c r="S384" s="11" t="s">
        <v>845</v>
      </c>
      <c r="T384" s="20">
        <v>220</v>
      </c>
      <c r="U384" s="23">
        <f t="shared" si="15"/>
        <v>2623.61</v>
      </c>
      <c r="V384" s="33">
        <v>1788.56</v>
      </c>
      <c r="W384" s="25"/>
      <c r="X384" s="33">
        <v>1788.56</v>
      </c>
      <c r="Y384" s="34">
        <v>982.771</v>
      </c>
      <c r="Z384" s="76" t="s">
        <v>136</v>
      </c>
      <c r="AA384" s="83">
        <v>28217.395695999996</v>
      </c>
      <c r="AB384" s="83">
        <v>28217.395695999996</v>
      </c>
      <c r="AC384" s="83">
        <v>15504.794958599998</v>
      </c>
    </row>
    <row r="385" spans="1:29" ht="15.75">
      <c r="A385" s="7">
        <v>382</v>
      </c>
      <c r="B385" s="95" t="s">
        <v>596</v>
      </c>
      <c r="C385" s="9">
        <v>12164</v>
      </c>
      <c r="D385" s="83">
        <v>9353.47</v>
      </c>
      <c r="E385" s="83">
        <v>10049.69</v>
      </c>
      <c r="F385" s="83">
        <v>10980.51</v>
      </c>
      <c r="G385" s="83">
        <v>12083.14</v>
      </c>
      <c r="H385" s="22">
        <v>22596.03</v>
      </c>
      <c r="I385" s="83">
        <v>12936.81</v>
      </c>
      <c r="J385" s="83">
        <v>13276.16</v>
      </c>
      <c r="K385" s="83">
        <v>13108.95</v>
      </c>
      <c r="L385" s="83">
        <v>12335.63</v>
      </c>
      <c r="M385" s="83">
        <v>14639.69</v>
      </c>
      <c r="N385" s="83">
        <v>12317.9</v>
      </c>
      <c r="O385" s="83">
        <v>14930.37</v>
      </c>
      <c r="P385" s="1">
        <f t="shared" si="14"/>
        <v>158608.34999999998</v>
      </c>
      <c r="Q385" s="19">
        <v>8776</v>
      </c>
      <c r="R385" s="36">
        <v>419</v>
      </c>
      <c r="S385" s="11" t="s">
        <v>845</v>
      </c>
      <c r="T385" s="20">
        <v>220</v>
      </c>
      <c r="U385" s="23">
        <f t="shared" si="15"/>
        <v>2811.49</v>
      </c>
      <c r="V385" s="33">
        <v>1391.48</v>
      </c>
      <c r="W385" s="25"/>
      <c r="X385" s="33">
        <v>1391.48</v>
      </c>
      <c r="Y385" s="34">
        <v>923.29</v>
      </c>
      <c r="Z385" s="76" t="s">
        <v>137</v>
      </c>
      <c r="AA385" s="83">
        <v>21952.833367999996</v>
      </c>
      <c r="AB385" s="83">
        <v>21952.833367999996</v>
      </c>
      <c r="AC385" s="83">
        <v>14566.377013999998</v>
      </c>
    </row>
    <row r="386" spans="1:29" ht="15.75">
      <c r="A386" s="7">
        <v>383</v>
      </c>
      <c r="B386" s="94" t="s">
        <v>597</v>
      </c>
      <c r="C386" s="8">
        <v>12138</v>
      </c>
      <c r="D386" s="83">
        <v>5868.895199999999</v>
      </c>
      <c r="E386" s="83">
        <v>5300.94</v>
      </c>
      <c r="F386" s="83">
        <v>6168.65</v>
      </c>
      <c r="G386" s="83">
        <v>6555.57</v>
      </c>
      <c r="H386" s="22">
        <v>4835.13</v>
      </c>
      <c r="I386" s="83">
        <v>7967.18</v>
      </c>
      <c r="J386" s="83">
        <v>7490.83</v>
      </c>
      <c r="K386" s="83">
        <v>7256.74</v>
      </c>
      <c r="L386" s="83">
        <v>6469.11</v>
      </c>
      <c r="M386" s="83">
        <v>8507.33</v>
      </c>
      <c r="N386" s="83">
        <v>6415.94</v>
      </c>
      <c r="O386" s="83">
        <v>7440.02</v>
      </c>
      <c r="P386" s="1">
        <f t="shared" si="14"/>
        <v>80276.3352</v>
      </c>
      <c r="Q386" s="19">
        <v>9219.6</v>
      </c>
      <c r="R386" s="36">
        <v>411</v>
      </c>
      <c r="S386" s="11" t="s">
        <v>845</v>
      </c>
      <c r="T386" s="20">
        <v>220</v>
      </c>
      <c r="U386" s="23">
        <f t="shared" si="15"/>
        <v>2757.81</v>
      </c>
      <c r="V386" s="33">
        <v>1556.936</v>
      </c>
      <c r="W386" s="25"/>
      <c r="X386" s="33">
        <v>1556.936</v>
      </c>
      <c r="Y386" s="34">
        <v>1090.28</v>
      </c>
      <c r="Z386" s="76" t="s">
        <v>138</v>
      </c>
      <c r="AA386" s="83">
        <v>24563.146497599995</v>
      </c>
      <c r="AB386" s="83">
        <v>24563.146497599995</v>
      </c>
      <c r="AC386" s="83">
        <v>17200.921447999997</v>
      </c>
    </row>
    <row r="387" spans="1:29" ht="15.75">
      <c r="A387" s="7">
        <v>384</v>
      </c>
      <c r="B387" s="94" t="s">
        <v>598</v>
      </c>
      <c r="C387" s="8">
        <v>12139</v>
      </c>
      <c r="D387" s="83">
        <v>15004.398536399998</v>
      </c>
      <c r="E387" s="83">
        <v>9983.6</v>
      </c>
      <c r="F387" s="83">
        <v>11154.06</v>
      </c>
      <c r="G387" s="83">
        <v>13003.71</v>
      </c>
      <c r="H387" s="22">
        <v>8657.57</v>
      </c>
      <c r="I387" s="83">
        <v>14751.12</v>
      </c>
      <c r="J387" s="83">
        <v>13045.36</v>
      </c>
      <c r="K387" s="83">
        <v>14526.91</v>
      </c>
      <c r="L387" s="83">
        <v>13214.71</v>
      </c>
      <c r="M387" s="83">
        <v>13801.72</v>
      </c>
      <c r="N387" s="83">
        <v>10665.71</v>
      </c>
      <c r="O387" s="83">
        <v>15007.12</v>
      </c>
      <c r="P387" s="1">
        <f t="shared" si="14"/>
        <v>152815.9885364</v>
      </c>
      <c r="Q387" s="19">
        <v>25859.15</v>
      </c>
      <c r="R387" s="36">
        <v>823</v>
      </c>
      <c r="S387" s="11" t="s">
        <v>845</v>
      </c>
      <c r="T387" s="20">
        <v>220</v>
      </c>
      <c r="U387" s="23">
        <f t="shared" si="15"/>
        <v>5522.33</v>
      </c>
      <c r="V387" s="33">
        <v>3073.442</v>
      </c>
      <c r="W387" s="25">
        <v>187.736</v>
      </c>
      <c r="X387" s="33">
        <v>3073.442</v>
      </c>
      <c r="Y387" s="34">
        <v>2485.29</v>
      </c>
      <c r="Z387" s="76" t="s">
        <v>139</v>
      </c>
      <c r="AA387" s="83">
        <v>48488.465057199995</v>
      </c>
      <c r="AB387" s="83">
        <v>48488.465057199995</v>
      </c>
      <c r="AC387" s="83">
        <v>39209.42621399999</v>
      </c>
    </row>
    <row r="388" spans="1:29" ht="15.75">
      <c r="A388" s="7">
        <v>385</v>
      </c>
      <c r="B388" s="94" t="s">
        <v>599</v>
      </c>
      <c r="C388" s="8">
        <v>12143</v>
      </c>
      <c r="D388" s="83">
        <v>17695.208102599998</v>
      </c>
      <c r="E388" s="83">
        <v>-1202.51</v>
      </c>
      <c r="F388" s="83">
        <v>16186.79</v>
      </c>
      <c r="G388" s="83">
        <v>16052.38</v>
      </c>
      <c r="H388" s="22">
        <v>16587.45</v>
      </c>
      <c r="I388" s="83">
        <v>16052.38</v>
      </c>
      <c r="J388" s="83">
        <v>17579.97</v>
      </c>
      <c r="K388" s="83">
        <v>17579.97</v>
      </c>
      <c r="L388" s="83">
        <v>18033.41</v>
      </c>
      <c r="M388" s="83">
        <v>18634.52</v>
      </c>
      <c r="N388" s="83">
        <v>18033.41</v>
      </c>
      <c r="O388" s="83">
        <v>18634.52</v>
      </c>
      <c r="P388" s="1">
        <f t="shared" si="14"/>
        <v>189867.4981026</v>
      </c>
      <c r="Q388" s="19">
        <v>0</v>
      </c>
      <c r="R388" s="36">
        <v>305</v>
      </c>
      <c r="S388" s="11" t="s">
        <v>845</v>
      </c>
      <c r="T388" s="20">
        <v>220</v>
      </c>
      <c r="U388" s="23">
        <f t="shared" si="15"/>
        <v>2046.55</v>
      </c>
      <c r="V388" s="33">
        <v>2353.48</v>
      </c>
      <c r="W388" s="25">
        <v>43.774</v>
      </c>
      <c r="X388" s="33">
        <v>2353.48</v>
      </c>
      <c r="Y388" s="34">
        <v>903.154</v>
      </c>
      <c r="Z388" s="76" t="s">
        <v>140</v>
      </c>
      <c r="AA388" s="83">
        <v>37129.922567999994</v>
      </c>
      <c r="AB388" s="83">
        <v>37129.922567999994</v>
      </c>
      <c r="AC388" s="83">
        <v>14248.699396399998</v>
      </c>
    </row>
    <row r="389" spans="1:29" ht="15.75">
      <c r="A389" s="7">
        <v>386</v>
      </c>
      <c r="B389" s="94" t="s">
        <v>600</v>
      </c>
      <c r="C389" s="8">
        <v>12648</v>
      </c>
      <c r="D389" s="83"/>
      <c r="E389" s="83"/>
      <c r="F389" s="83"/>
      <c r="G389" s="83"/>
      <c r="H389" s="22"/>
      <c r="I389" s="83">
        <v>94.66</v>
      </c>
      <c r="J389" s="83">
        <v>0</v>
      </c>
      <c r="K389" s="83">
        <v>103.66</v>
      </c>
      <c r="L389" s="83">
        <v>106.34</v>
      </c>
      <c r="M389" s="83">
        <v>1741.14</v>
      </c>
      <c r="N389" s="83">
        <v>106.34</v>
      </c>
      <c r="O389" s="83">
        <v>109.88</v>
      </c>
      <c r="P389" s="1">
        <f aca="true" t="shared" si="16" ref="P389:P452">D389+E389+F389+G389+H389+I389+J389+K389+L389+M389+N389+O389</f>
        <v>2262.0200000000004</v>
      </c>
      <c r="Q389" s="19">
        <v>7264.3</v>
      </c>
      <c r="R389" s="36">
        <v>304</v>
      </c>
      <c r="S389" s="11" t="s">
        <v>845</v>
      </c>
      <c r="T389" s="20">
        <v>220</v>
      </c>
      <c r="U389" s="23">
        <f t="shared" si="15"/>
        <v>2039.84</v>
      </c>
      <c r="V389" s="33">
        <v>777.645</v>
      </c>
      <c r="W389" s="25">
        <v>76.539</v>
      </c>
      <c r="X389" s="33">
        <v>777.645</v>
      </c>
      <c r="Y389" s="34">
        <v>749.36</v>
      </c>
      <c r="Z389" s="76" t="s">
        <v>141</v>
      </c>
      <c r="AA389" s="83">
        <v>12268.594106999999</v>
      </c>
      <c r="AB389" s="83">
        <v>12268.594106999999</v>
      </c>
      <c r="AC389" s="83">
        <v>11822.352975999998</v>
      </c>
    </row>
    <row r="390" spans="1:29" ht="15.75">
      <c r="A390" s="7">
        <v>387</v>
      </c>
      <c r="B390" s="94" t="s">
        <v>601</v>
      </c>
      <c r="C390" s="8">
        <v>12646</v>
      </c>
      <c r="D390" s="83">
        <v>88.03</v>
      </c>
      <c r="E390" s="83">
        <v>82.35</v>
      </c>
      <c r="F390" s="83">
        <v>88.03</v>
      </c>
      <c r="G390" s="83">
        <v>85.2</v>
      </c>
      <c r="H390" s="22">
        <v>88.03</v>
      </c>
      <c r="I390" s="83">
        <v>85.2</v>
      </c>
      <c r="J390" s="83">
        <v>93.3</v>
      </c>
      <c r="K390" s="83">
        <v>93.3</v>
      </c>
      <c r="L390" s="100">
        <v>-462.41</v>
      </c>
      <c r="M390" s="83">
        <v>82.41</v>
      </c>
      <c r="N390" s="83">
        <v>79.76</v>
      </c>
      <c r="O390" s="83">
        <v>82.41</v>
      </c>
      <c r="P390" s="1">
        <f t="shared" si="16"/>
        <v>485.6099999999999</v>
      </c>
      <c r="Q390" s="27"/>
      <c r="R390" s="36">
        <v>0</v>
      </c>
      <c r="S390" s="45"/>
      <c r="T390" s="28">
        <v>60</v>
      </c>
      <c r="U390" s="29">
        <f t="shared" si="15"/>
        <v>0</v>
      </c>
      <c r="V390" s="40"/>
      <c r="W390" s="46"/>
      <c r="X390" s="40"/>
      <c r="Y390" s="31"/>
      <c r="Z390" s="80" t="s">
        <v>142</v>
      </c>
      <c r="AA390" s="83">
        <v>0</v>
      </c>
      <c r="AB390" s="83">
        <v>0</v>
      </c>
      <c r="AC390" s="83">
        <v>0</v>
      </c>
    </row>
    <row r="391" spans="1:29" ht="15.75">
      <c r="A391" s="7">
        <v>388</v>
      </c>
      <c r="B391" s="94" t="s">
        <v>602</v>
      </c>
      <c r="C391" s="8">
        <v>12647</v>
      </c>
      <c r="D391" s="83"/>
      <c r="E391" s="83"/>
      <c r="F391" s="83"/>
      <c r="G391" s="83"/>
      <c r="H391" s="22"/>
      <c r="I391" s="83"/>
      <c r="J391" s="83"/>
      <c r="K391" s="83"/>
      <c r="L391" s="83"/>
      <c r="M391" s="83"/>
      <c r="N391" s="83"/>
      <c r="O391" s="83"/>
      <c r="P391" s="1">
        <f t="shared" si="16"/>
        <v>0</v>
      </c>
      <c r="Q391" s="27">
        <v>137.2</v>
      </c>
      <c r="R391" s="44">
        <v>4</v>
      </c>
      <c r="S391" s="45">
        <v>1</v>
      </c>
      <c r="T391" s="28">
        <v>60</v>
      </c>
      <c r="U391" s="29">
        <f t="shared" si="15"/>
        <v>7.32</v>
      </c>
      <c r="V391" s="40">
        <v>9.3</v>
      </c>
      <c r="W391" s="46"/>
      <c r="X391" s="40">
        <v>0</v>
      </c>
      <c r="Y391" s="31"/>
      <c r="Z391" s="80" t="s">
        <v>143</v>
      </c>
      <c r="AA391" s="83">
        <v>146.72238000000002</v>
      </c>
      <c r="AB391" s="83">
        <v>0</v>
      </c>
      <c r="AC391" s="83">
        <v>0</v>
      </c>
    </row>
    <row r="392" spans="1:29" ht="15.75">
      <c r="A392" s="7">
        <v>389</v>
      </c>
      <c r="B392" s="94" t="s">
        <v>603</v>
      </c>
      <c r="C392" s="8">
        <v>21831</v>
      </c>
      <c r="D392" s="83">
        <v>6789.276267399999</v>
      </c>
      <c r="E392" s="83">
        <v>1366.95</v>
      </c>
      <c r="F392" s="83">
        <v>6926.72</v>
      </c>
      <c r="G392" s="83">
        <v>7392.22</v>
      </c>
      <c r="H392" s="22">
        <v>5912.44</v>
      </c>
      <c r="I392" s="83">
        <v>14711.69</v>
      </c>
      <c r="J392" s="83">
        <v>9035.17</v>
      </c>
      <c r="K392" s="83">
        <v>9035.17</v>
      </c>
      <c r="L392" s="83">
        <v>9027.19</v>
      </c>
      <c r="M392" s="83">
        <v>9524.95</v>
      </c>
      <c r="N392" s="83">
        <v>9268.2</v>
      </c>
      <c r="O392" s="83">
        <v>30208.53</v>
      </c>
      <c r="P392" s="1">
        <f t="shared" si="16"/>
        <v>119198.5062674</v>
      </c>
      <c r="Q392" s="19">
        <v>76.3</v>
      </c>
      <c r="R392" s="36">
        <v>8</v>
      </c>
      <c r="S392" s="11">
        <v>1</v>
      </c>
      <c r="T392" s="20">
        <v>60</v>
      </c>
      <c r="U392" s="23">
        <f t="shared" si="15"/>
        <v>14.64</v>
      </c>
      <c r="V392" s="33">
        <v>14.88</v>
      </c>
      <c r="W392" s="25"/>
      <c r="X392" s="33">
        <v>0</v>
      </c>
      <c r="Y392" s="34"/>
      <c r="Z392" s="76" t="s">
        <v>144</v>
      </c>
      <c r="AA392" s="83">
        <v>234.75580799999997</v>
      </c>
      <c r="AB392" s="83">
        <v>0</v>
      </c>
      <c r="AC392" s="83">
        <v>0</v>
      </c>
    </row>
    <row r="393" spans="1:29" ht="15.75">
      <c r="A393" s="7">
        <v>390</v>
      </c>
      <c r="B393" s="94" t="s">
        <v>604</v>
      </c>
      <c r="C393" s="8">
        <v>12275</v>
      </c>
      <c r="D393" s="83">
        <v>528.2005679999999</v>
      </c>
      <c r="E393" s="83">
        <v>494.13</v>
      </c>
      <c r="F393" s="83">
        <v>528.2</v>
      </c>
      <c r="G393" s="83">
        <v>511.16</v>
      </c>
      <c r="H393" s="22">
        <v>528.2</v>
      </c>
      <c r="I393" s="83">
        <v>511.16</v>
      </c>
      <c r="J393" s="83">
        <v>559.8</v>
      </c>
      <c r="K393" s="83">
        <v>559.8</v>
      </c>
      <c r="L393" s="83">
        <v>574.25</v>
      </c>
      <c r="M393" s="83">
        <v>593.39</v>
      </c>
      <c r="N393" s="83">
        <v>574.25</v>
      </c>
      <c r="O393" s="83">
        <v>593.39</v>
      </c>
      <c r="P393" s="1">
        <f t="shared" si="16"/>
        <v>6555.930568000001</v>
      </c>
      <c r="Q393" s="19">
        <v>9747.2</v>
      </c>
      <c r="R393" s="36">
        <v>510</v>
      </c>
      <c r="S393" s="11" t="s">
        <v>845</v>
      </c>
      <c r="T393" s="20">
        <v>220</v>
      </c>
      <c r="U393" s="23">
        <f t="shared" si="15"/>
        <v>3422.1</v>
      </c>
      <c r="V393" s="33">
        <v>1860.876</v>
      </c>
      <c r="W393" s="25"/>
      <c r="X393" s="33">
        <v>1860.876</v>
      </c>
      <c r="Y393" s="34">
        <v>1008.447</v>
      </c>
      <c r="Z393" s="18" t="s">
        <v>145</v>
      </c>
      <c r="AA393" s="83">
        <v>29358.286301599997</v>
      </c>
      <c r="AB393" s="83">
        <v>29358.286301599997</v>
      </c>
      <c r="AC393" s="83">
        <v>15909.874940199998</v>
      </c>
    </row>
    <row r="394" spans="1:29" ht="15.75">
      <c r="A394" s="7">
        <v>391</v>
      </c>
      <c r="B394" s="94" t="s">
        <v>605</v>
      </c>
      <c r="C394" s="8">
        <v>12284</v>
      </c>
      <c r="D394" s="83">
        <v>410.8226639999999</v>
      </c>
      <c r="E394" s="83">
        <v>384.31</v>
      </c>
      <c r="F394" s="83">
        <v>410.82</v>
      </c>
      <c r="G394" s="83">
        <v>397.57</v>
      </c>
      <c r="H394" s="22">
        <v>410.82</v>
      </c>
      <c r="I394" s="83">
        <v>454.37</v>
      </c>
      <c r="J394" s="83">
        <v>497.61</v>
      </c>
      <c r="K394" s="83">
        <v>497.61</v>
      </c>
      <c r="L394" s="83">
        <v>510.44</v>
      </c>
      <c r="M394" s="83">
        <v>527.46</v>
      </c>
      <c r="N394" s="83">
        <v>510.44</v>
      </c>
      <c r="O394" s="83">
        <v>527.46</v>
      </c>
      <c r="P394" s="1">
        <f t="shared" si="16"/>
        <v>5539.732663999999</v>
      </c>
      <c r="Q394" s="19">
        <v>203.75</v>
      </c>
      <c r="R394" s="36">
        <v>20</v>
      </c>
      <c r="S394" s="11">
        <v>1</v>
      </c>
      <c r="T394" s="20">
        <v>60</v>
      </c>
      <c r="U394" s="23">
        <f t="shared" si="15"/>
        <v>36.6</v>
      </c>
      <c r="V394" s="33">
        <v>26.04</v>
      </c>
      <c r="W394" s="25"/>
      <c r="X394" s="33">
        <v>0</v>
      </c>
      <c r="Y394" s="34"/>
      <c r="Z394" s="76" t="s">
        <v>146</v>
      </c>
      <c r="AA394" s="83">
        <v>410.8226639999999</v>
      </c>
      <c r="AB394" s="83">
        <v>0</v>
      </c>
      <c r="AC394" s="83">
        <v>0</v>
      </c>
    </row>
    <row r="395" spans="1:29" ht="15.75">
      <c r="A395" s="7">
        <v>392</v>
      </c>
      <c r="B395" s="94" t="s">
        <v>606</v>
      </c>
      <c r="C395" s="8">
        <v>12285</v>
      </c>
      <c r="D395" s="83">
        <v>293.44476000000003</v>
      </c>
      <c r="E395" s="83">
        <v>274.52</v>
      </c>
      <c r="F395" s="83">
        <v>352.14</v>
      </c>
      <c r="G395" s="83">
        <v>340.77</v>
      </c>
      <c r="H395" s="22">
        <v>352.14</v>
      </c>
      <c r="I395" s="83">
        <v>340.77</v>
      </c>
      <c r="J395" s="83">
        <v>373.2</v>
      </c>
      <c r="K395" s="83">
        <v>373.2</v>
      </c>
      <c r="L395" s="83">
        <v>282.83</v>
      </c>
      <c r="M395" s="83">
        <v>395.6</v>
      </c>
      <c r="N395" s="83">
        <v>382.83</v>
      </c>
      <c r="O395" s="83">
        <v>395.6</v>
      </c>
      <c r="P395" s="1">
        <f t="shared" si="16"/>
        <v>4157.04476</v>
      </c>
      <c r="Q395" s="19">
        <v>62.3</v>
      </c>
      <c r="R395" s="36">
        <v>2</v>
      </c>
      <c r="S395" s="11">
        <v>1</v>
      </c>
      <c r="T395" s="20">
        <v>60</v>
      </c>
      <c r="U395" s="23">
        <f t="shared" si="15"/>
        <v>3.66</v>
      </c>
      <c r="V395" s="33">
        <v>3.72</v>
      </c>
      <c r="W395" s="25"/>
      <c r="X395" s="33">
        <v>0</v>
      </c>
      <c r="Y395" s="34"/>
      <c r="Z395" s="76" t="s">
        <v>147</v>
      </c>
      <c r="AA395" s="83">
        <v>58.68895199999999</v>
      </c>
      <c r="AB395" s="83">
        <v>0</v>
      </c>
      <c r="AC395" s="83">
        <v>0</v>
      </c>
    </row>
    <row r="396" spans="1:29" ht="15.75">
      <c r="A396" s="7">
        <v>393</v>
      </c>
      <c r="B396" s="94" t="s">
        <v>607</v>
      </c>
      <c r="C396" s="8">
        <v>12276</v>
      </c>
      <c r="D396" s="83">
        <v>410.8226639999999</v>
      </c>
      <c r="E396" s="83">
        <v>1664.92</v>
      </c>
      <c r="F396" s="83">
        <v>1995.25</v>
      </c>
      <c r="G396" s="83">
        <v>1739.82</v>
      </c>
      <c r="H396" s="22">
        <v>1778.37</v>
      </c>
      <c r="I396" s="83">
        <v>1777.71</v>
      </c>
      <c r="J396" s="83">
        <v>1510.2</v>
      </c>
      <c r="K396" s="83">
        <v>1705.5</v>
      </c>
      <c r="L396" s="83">
        <v>1577.4</v>
      </c>
      <c r="M396" s="83">
        <v>1772.36</v>
      </c>
      <c r="N396" s="83">
        <v>1843.25</v>
      </c>
      <c r="O396" s="83">
        <v>1795.55</v>
      </c>
      <c r="P396" s="1">
        <f t="shared" si="16"/>
        <v>19571.152663999997</v>
      </c>
      <c r="Q396" s="19">
        <v>174.8</v>
      </c>
      <c r="R396" s="36">
        <v>16</v>
      </c>
      <c r="S396" s="11">
        <v>1</v>
      </c>
      <c r="T396" s="20">
        <v>60</v>
      </c>
      <c r="U396" s="23">
        <f t="shared" si="15"/>
        <v>29.28</v>
      </c>
      <c r="V396" s="33">
        <v>29.76</v>
      </c>
      <c r="W396" s="25"/>
      <c r="X396" s="33">
        <v>0</v>
      </c>
      <c r="Y396" s="34"/>
      <c r="Z396" s="76" t="s">
        <v>148</v>
      </c>
      <c r="AA396" s="83">
        <v>469.51161599999995</v>
      </c>
      <c r="AB396" s="83">
        <v>0</v>
      </c>
      <c r="AC396" s="83">
        <v>0</v>
      </c>
    </row>
    <row r="397" spans="1:29" ht="15.75">
      <c r="A397" s="7">
        <v>394</v>
      </c>
      <c r="B397" s="94" t="s">
        <v>608</v>
      </c>
      <c r="C397" s="8">
        <v>12277</v>
      </c>
      <c r="D397" s="83">
        <v>293.44476000000003</v>
      </c>
      <c r="E397" s="83">
        <v>1104.36</v>
      </c>
      <c r="F397" s="83">
        <v>1183.25</v>
      </c>
      <c r="G397" s="83">
        <v>1367.64</v>
      </c>
      <c r="H397" s="22">
        <v>1282.83</v>
      </c>
      <c r="I397" s="83">
        <v>1167.47</v>
      </c>
      <c r="J397" s="83">
        <v>1371.09</v>
      </c>
      <c r="K397" s="83">
        <v>1488.13</v>
      </c>
      <c r="L397" s="83">
        <v>1382.443</v>
      </c>
      <c r="M397" s="83">
        <v>1488.78</v>
      </c>
      <c r="N397" s="83">
        <v>1524.23</v>
      </c>
      <c r="O397" s="83">
        <v>1539.44</v>
      </c>
      <c r="P397" s="1">
        <f t="shared" si="16"/>
        <v>15193.10776</v>
      </c>
      <c r="Q397" s="19">
        <v>219.48</v>
      </c>
      <c r="R397" s="36">
        <v>2</v>
      </c>
      <c r="S397" s="11">
        <v>1</v>
      </c>
      <c r="T397" s="20">
        <v>60</v>
      </c>
      <c r="U397" s="23">
        <f t="shared" si="15"/>
        <v>3.66</v>
      </c>
      <c r="V397" s="33">
        <v>3.72</v>
      </c>
      <c r="W397" s="25"/>
      <c r="X397" s="33">
        <v>0</v>
      </c>
      <c r="Y397" s="34"/>
      <c r="Z397" s="76" t="s">
        <v>149</v>
      </c>
      <c r="AA397" s="83">
        <v>58.68895199999999</v>
      </c>
      <c r="AB397" s="83">
        <v>0</v>
      </c>
      <c r="AC397" s="83">
        <v>0</v>
      </c>
    </row>
    <row r="398" spans="1:29" ht="15.75">
      <c r="A398" s="7">
        <v>395</v>
      </c>
      <c r="B398" s="94" t="s">
        <v>609</v>
      </c>
      <c r="C398" s="8">
        <v>12278</v>
      </c>
      <c r="D398" s="83">
        <v>410.8226639999999</v>
      </c>
      <c r="E398" s="83">
        <v>301.96</v>
      </c>
      <c r="F398" s="83">
        <v>322.79</v>
      </c>
      <c r="G398" s="83">
        <v>312.38</v>
      </c>
      <c r="H398" s="22">
        <v>322.79</v>
      </c>
      <c r="I398" s="83">
        <v>312.38</v>
      </c>
      <c r="J398" s="83">
        <v>342.11</v>
      </c>
      <c r="K398" s="83">
        <v>342.11</v>
      </c>
      <c r="L398" s="83">
        <v>350.93</v>
      </c>
      <c r="M398" s="83">
        <v>362.63</v>
      </c>
      <c r="N398" s="83">
        <v>350.93</v>
      </c>
      <c r="O398" s="83">
        <v>362.63</v>
      </c>
      <c r="P398" s="1">
        <f t="shared" si="16"/>
        <v>4094.462664</v>
      </c>
      <c r="Q398" s="27">
        <v>219.39</v>
      </c>
      <c r="R398" s="44">
        <v>0</v>
      </c>
      <c r="S398" s="45">
        <v>1</v>
      </c>
      <c r="T398" s="28">
        <v>60</v>
      </c>
      <c r="U398" s="29">
        <f t="shared" si="15"/>
        <v>0</v>
      </c>
      <c r="V398" s="40"/>
      <c r="W398" s="46"/>
      <c r="X398" s="40">
        <v>0</v>
      </c>
      <c r="Y398" s="31"/>
      <c r="Z398" s="80" t="s">
        <v>150</v>
      </c>
      <c r="AA398" s="83">
        <v>0</v>
      </c>
      <c r="AB398" s="83">
        <v>0</v>
      </c>
      <c r="AC398" s="83">
        <v>0</v>
      </c>
    </row>
    <row r="399" spans="1:29" ht="15.75">
      <c r="A399" s="7">
        <v>396</v>
      </c>
      <c r="B399" s="94" t="s">
        <v>610</v>
      </c>
      <c r="C399" s="8">
        <v>12279</v>
      </c>
      <c r="D399" s="83">
        <v>293.44476000000003</v>
      </c>
      <c r="E399" s="83">
        <v>329.42</v>
      </c>
      <c r="F399" s="83">
        <v>352.14</v>
      </c>
      <c r="G399" s="83">
        <v>340.77</v>
      </c>
      <c r="H399" s="22">
        <v>352.14</v>
      </c>
      <c r="I399" s="83">
        <v>340.77</v>
      </c>
      <c r="J399" s="83">
        <v>373.2</v>
      </c>
      <c r="K399" s="83">
        <v>373.2</v>
      </c>
      <c r="L399" s="83">
        <v>382.83</v>
      </c>
      <c r="M399" s="83">
        <v>395.6</v>
      </c>
      <c r="N399" s="83">
        <v>382.83</v>
      </c>
      <c r="O399" s="83">
        <v>395.59</v>
      </c>
      <c r="P399" s="1">
        <f t="shared" si="16"/>
        <v>4311.934759999999</v>
      </c>
      <c r="Q399" s="19">
        <v>316.49</v>
      </c>
      <c r="R399" s="36">
        <v>14</v>
      </c>
      <c r="S399" s="11">
        <v>1</v>
      </c>
      <c r="T399" s="20">
        <v>60</v>
      </c>
      <c r="U399" s="23">
        <f t="shared" si="15"/>
        <v>25.62</v>
      </c>
      <c r="V399" s="33">
        <v>26.04</v>
      </c>
      <c r="W399" s="25"/>
      <c r="X399" s="33">
        <v>0</v>
      </c>
      <c r="Y399" s="34"/>
      <c r="Z399" s="76" t="s">
        <v>151</v>
      </c>
      <c r="AA399" s="83">
        <v>410.8226639999999</v>
      </c>
      <c r="AB399" s="83">
        <v>0</v>
      </c>
      <c r="AC399" s="83">
        <v>0</v>
      </c>
    </row>
    <row r="400" spans="1:29" ht="15.75">
      <c r="A400" s="7">
        <v>397</v>
      </c>
      <c r="B400" s="94" t="s">
        <v>611</v>
      </c>
      <c r="C400" s="8">
        <v>12280</v>
      </c>
      <c r="D400" s="83">
        <v>410.8226639999999</v>
      </c>
      <c r="E400" s="83">
        <v>356.87</v>
      </c>
      <c r="F400" s="83">
        <v>381.48</v>
      </c>
      <c r="G400" s="83">
        <v>369.17</v>
      </c>
      <c r="H400" s="22">
        <v>381.48</v>
      </c>
      <c r="I400" s="83">
        <v>369.17</v>
      </c>
      <c r="J400" s="83">
        <v>404.3</v>
      </c>
      <c r="K400" s="83">
        <v>404.3</v>
      </c>
      <c r="L400" s="83">
        <v>414.73</v>
      </c>
      <c r="M400" s="83">
        <v>428.55</v>
      </c>
      <c r="N400" s="83">
        <v>414.73</v>
      </c>
      <c r="O400" s="83">
        <v>428.55</v>
      </c>
      <c r="P400" s="1">
        <f t="shared" si="16"/>
        <v>4764.152664</v>
      </c>
      <c r="Q400" s="19">
        <v>645.76</v>
      </c>
      <c r="R400" s="36">
        <v>33</v>
      </c>
      <c r="S400" s="11" t="s">
        <v>845</v>
      </c>
      <c r="T400" s="20">
        <v>370</v>
      </c>
      <c r="U400" s="23">
        <f t="shared" si="15"/>
        <v>372.405</v>
      </c>
      <c r="V400" s="33">
        <v>234.848</v>
      </c>
      <c r="W400" s="25"/>
      <c r="X400" s="33">
        <v>0</v>
      </c>
      <c r="Y400" s="34"/>
      <c r="Z400" s="76" t="s">
        <v>152</v>
      </c>
      <c r="AA400" s="83">
        <v>3705.1129567999997</v>
      </c>
      <c r="AB400" s="83">
        <v>0</v>
      </c>
      <c r="AC400" s="83">
        <v>0</v>
      </c>
    </row>
    <row r="401" spans="1:29" ht="15.75">
      <c r="A401" s="7">
        <v>398</v>
      </c>
      <c r="B401" s="94" t="s">
        <v>612</v>
      </c>
      <c r="C401" s="8">
        <v>12281</v>
      </c>
      <c r="D401" s="83">
        <v>293.44476000000003</v>
      </c>
      <c r="E401" s="83">
        <v>164.7</v>
      </c>
      <c r="F401" s="83">
        <v>176.07</v>
      </c>
      <c r="G401" s="83">
        <v>170.39</v>
      </c>
      <c r="H401" s="22">
        <v>176.07</v>
      </c>
      <c r="I401" s="83">
        <v>170.39</v>
      </c>
      <c r="J401" s="83">
        <v>186.61</v>
      </c>
      <c r="K401" s="83">
        <v>186.61</v>
      </c>
      <c r="L401" s="83">
        <v>191.42</v>
      </c>
      <c r="M401" s="83">
        <v>197.79</v>
      </c>
      <c r="N401" s="83">
        <v>191.42</v>
      </c>
      <c r="O401" s="83">
        <v>197.81</v>
      </c>
      <c r="P401" s="1">
        <f t="shared" si="16"/>
        <v>2302.7247600000005</v>
      </c>
      <c r="Q401" s="19">
        <v>394.55</v>
      </c>
      <c r="R401" s="36">
        <v>1</v>
      </c>
      <c r="S401" s="11">
        <v>1</v>
      </c>
      <c r="T401" s="20">
        <v>60</v>
      </c>
      <c r="U401" s="23">
        <f t="shared" si="15"/>
        <v>1.83</v>
      </c>
      <c r="V401" s="33">
        <v>1.86</v>
      </c>
      <c r="W401" s="25"/>
      <c r="X401" s="33">
        <v>0</v>
      </c>
      <c r="Y401" s="34"/>
      <c r="Z401" s="76" t="s">
        <v>153</v>
      </c>
      <c r="AA401" s="83">
        <v>29.354476</v>
      </c>
      <c r="AB401" s="83">
        <v>0</v>
      </c>
      <c r="AC401" s="83">
        <v>0</v>
      </c>
    </row>
    <row r="402" spans="1:29" ht="15.75">
      <c r="A402" s="7">
        <v>399</v>
      </c>
      <c r="B402" s="94" t="s">
        <v>613</v>
      </c>
      <c r="C402" s="8">
        <v>12282</v>
      </c>
      <c r="D402" s="83">
        <v>410.82</v>
      </c>
      <c r="E402" s="83">
        <v>441.12</v>
      </c>
      <c r="F402" s="83">
        <v>440.16</v>
      </c>
      <c r="G402" s="83">
        <v>425.97</v>
      </c>
      <c r="H402" s="22">
        <v>440.16</v>
      </c>
      <c r="I402" s="83">
        <v>397.57</v>
      </c>
      <c r="J402" s="83">
        <v>435.41</v>
      </c>
      <c r="K402" s="83">
        <v>435.41</v>
      </c>
      <c r="L402" s="100">
        <v>811.88</v>
      </c>
      <c r="M402" s="83">
        <v>384.6</v>
      </c>
      <c r="N402" s="83">
        <v>372.2</v>
      </c>
      <c r="O402" s="83">
        <v>384.6</v>
      </c>
      <c r="P402" s="1">
        <f t="shared" si="16"/>
        <v>5379.900000000001</v>
      </c>
      <c r="Q402" s="19">
        <v>221.06</v>
      </c>
      <c r="R402" s="36">
        <v>14</v>
      </c>
      <c r="S402" s="11">
        <v>1</v>
      </c>
      <c r="T402" s="20">
        <v>60</v>
      </c>
      <c r="U402" s="23">
        <f t="shared" si="15"/>
        <v>25.62</v>
      </c>
      <c r="V402" s="33">
        <v>26.04</v>
      </c>
      <c r="W402" s="25"/>
      <c r="X402" s="33">
        <v>0</v>
      </c>
      <c r="Y402" s="34"/>
      <c r="Z402" s="76" t="s">
        <v>154</v>
      </c>
      <c r="AA402" s="83">
        <v>410.8226639999999</v>
      </c>
      <c r="AB402" s="83">
        <v>0</v>
      </c>
      <c r="AC402" s="83">
        <v>0</v>
      </c>
    </row>
    <row r="403" spans="1:29" ht="15.75">
      <c r="A403" s="7">
        <v>400</v>
      </c>
      <c r="B403" s="94" t="s">
        <v>614</v>
      </c>
      <c r="C403" s="8">
        <v>12283</v>
      </c>
      <c r="D403" s="83">
        <v>322.79</v>
      </c>
      <c r="E403" s="83">
        <v>301.96</v>
      </c>
      <c r="F403" s="83">
        <v>322.79</v>
      </c>
      <c r="G403" s="83">
        <v>312.38</v>
      </c>
      <c r="H403" s="22">
        <v>322.79</v>
      </c>
      <c r="I403" s="83">
        <v>312.38</v>
      </c>
      <c r="J403" s="83">
        <v>342.11</v>
      </c>
      <c r="K403" s="83">
        <v>342.11</v>
      </c>
      <c r="L403" s="83">
        <v>350.93</v>
      </c>
      <c r="M403" s="83">
        <v>362.63</v>
      </c>
      <c r="N403" s="83">
        <v>350.93</v>
      </c>
      <c r="O403" s="83">
        <v>362.63</v>
      </c>
      <c r="P403" s="1">
        <f t="shared" si="16"/>
        <v>4006.4300000000003</v>
      </c>
      <c r="Q403" s="19">
        <v>249.35</v>
      </c>
      <c r="R403" s="36">
        <v>13</v>
      </c>
      <c r="S403" s="11">
        <v>1</v>
      </c>
      <c r="T403" s="20">
        <v>60</v>
      </c>
      <c r="U403" s="23">
        <f t="shared" si="15"/>
        <v>23.79</v>
      </c>
      <c r="V403" s="40">
        <v>20.46</v>
      </c>
      <c r="W403" s="25"/>
      <c r="X403" s="33">
        <v>0</v>
      </c>
      <c r="Y403" s="34"/>
      <c r="Z403" s="76" t="s">
        <v>155</v>
      </c>
      <c r="AA403" s="83">
        <v>322.789236</v>
      </c>
      <c r="AB403" s="83">
        <v>0</v>
      </c>
      <c r="AC403" s="83">
        <v>0</v>
      </c>
    </row>
    <row r="404" spans="1:29" ht="15.75">
      <c r="A404" s="7">
        <v>401</v>
      </c>
      <c r="B404" s="94" t="s">
        <v>615</v>
      </c>
      <c r="C404" s="8">
        <v>21444</v>
      </c>
      <c r="D404" s="83"/>
      <c r="E404" s="83"/>
      <c r="F404" s="83"/>
      <c r="G404" s="83"/>
      <c r="H404" s="22"/>
      <c r="I404" s="83"/>
      <c r="J404" s="83"/>
      <c r="K404" s="83"/>
      <c r="L404" s="83"/>
      <c r="M404" s="83"/>
      <c r="N404" s="83"/>
      <c r="O404" s="83"/>
      <c r="P404" s="1">
        <f t="shared" si="16"/>
        <v>0</v>
      </c>
      <c r="Q404" s="19">
        <v>96.34</v>
      </c>
      <c r="R404" s="36">
        <v>6</v>
      </c>
      <c r="S404" s="11">
        <v>1</v>
      </c>
      <c r="T404" s="20">
        <v>60</v>
      </c>
      <c r="U404" s="23">
        <f t="shared" si="15"/>
        <v>10.98</v>
      </c>
      <c r="V404" s="33">
        <v>11.16</v>
      </c>
      <c r="W404" s="25"/>
      <c r="X404" s="33">
        <v>11.16</v>
      </c>
      <c r="Y404" s="34"/>
      <c r="Z404" s="76" t="s">
        <v>156</v>
      </c>
      <c r="AA404" s="83">
        <v>176.06685599999997</v>
      </c>
      <c r="AB404" s="83">
        <v>176.06685599999997</v>
      </c>
      <c r="AC404" s="83">
        <v>0</v>
      </c>
    </row>
    <row r="405" spans="1:29" ht="15.75">
      <c r="A405" s="7">
        <v>402</v>
      </c>
      <c r="B405" s="94" t="s">
        <v>616</v>
      </c>
      <c r="C405" s="8">
        <v>23648</v>
      </c>
      <c r="D405" s="83"/>
      <c r="E405" s="83"/>
      <c r="F405" s="83"/>
      <c r="G405" s="83"/>
      <c r="H405" s="22"/>
      <c r="I405" s="83"/>
      <c r="J405" s="83"/>
      <c r="K405" s="83"/>
      <c r="L405" s="83"/>
      <c r="M405" s="83"/>
      <c r="N405" s="83"/>
      <c r="O405" s="83"/>
      <c r="P405" s="1">
        <f t="shared" si="16"/>
        <v>0</v>
      </c>
      <c r="Q405" s="19">
        <v>86.5</v>
      </c>
      <c r="R405" s="36">
        <v>6</v>
      </c>
      <c r="S405" s="11">
        <v>1</v>
      </c>
      <c r="T405" s="20">
        <v>60</v>
      </c>
      <c r="U405" s="23">
        <f t="shared" si="15"/>
        <v>10.98</v>
      </c>
      <c r="V405" s="40">
        <v>13.02</v>
      </c>
      <c r="W405" s="25"/>
      <c r="X405" s="33">
        <v>0</v>
      </c>
      <c r="Y405" s="34"/>
      <c r="Z405" s="77" t="s">
        <v>157</v>
      </c>
      <c r="AA405" s="83">
        <v>205.41133199999996</v>
      </c>
      <c r="AB405" s="83">
        <v>0</v>
      </c>
      <c r="AC405" s="83">
        <v>0</v>
      </c>
    </row>
    <row r="406" spans="1:29" ht="15.75">
      <c r="A406" s="7">
        <v>403</v>
      </c>
      <c r="B406" s="94" t="s">
        <v>617</v>
      </c>
      <c r="C406" s="9"/>
      <c r="D406" s="83"/>
      <c r="E406" s="83"/>
      <c r="F406" s="83"/>
      <c r="G406" s="83"/>
      <c r="H406" s="22"/>
      <c r="I406" s="83"/>
      <c r="J406" s="83"/>
      <c r="K406" s="83"/>
      <c r="L406" s="83"/>
      <c r="M406" s="83"/>
      <c r="N406" s="83"/>
      <c r="O406" s="83"/>
      <c r="P406" s="1">
        <f t="shared" si="16"/>
        <v>0</v>
      </c>
      <c r="Q406" s="19">
        <v>385.9</v>
      </c>
      <c r="R406" s="36">
        <v>8</v>
      </c>
      <c r="S406" s="11">
        <v>1</v>
      </c>
      <c r="T406" s="20">
        <v>60</v>
      </c>
      <c r="U406" s="23">
        <f t="shared" si="15"/>
        <v>14.64</v>
      </c>
      <c r="V406" s="40">
        <v>20.46</v>
      </c>
      <c r="W406" s="25"/>
      <c r="X406" s="33">
        <v>0</v>
      </c>
      <c r="Y406" s="34"/>
      <c r="Z406" s="76" t="s">
        <v>158</v>
      </c>
      <c r="AA406" s="83">
        <v>322.789236</v>
      </c>
      <c r="AB406" s="83">
        <v>0</v>
      </c>
      <c r="AC406" s="83">
        <v>0</v>
      </c>
    </row>
    <row r="407" spans="1:29" ht="15.75">
      <c r="A407" s="7">
        <v>404</v>
      </c>
      <c r="B407" s="94" t="s">
        <v>618</v>
      </c>
      <c r="C407" s="9"/>
      <c r="D407" s="83"/>
      <c r="E407" s="83"/>
      <c r="F407" s="83"/>
      <c r="G407" s="83"/>
      <c r="H407" s="22"/>
      <c r="I407" s="83"/>
      <c r="J407" s="83"/>
      <c r="K407" s="83"/>
      <c r="L407" s="83"/>
      <c r="M407" s="83"/>
      <c r="N407" s="83"/>
      <c r="O407" s="83"/>
      <c r="P407" s="1">
        <f t="shared" si="16"/>
        <v>0</v>
      </c>
      <c r="Q407" s="52">
        <v>54.8</v>
      </c>
      <c r="R407" s="53">
        <v>3</v>
      </c>
      <c r="S407" s="35">
        <v>1</v>
      </c>
      <c r="T407" s="54">
        <v>60</v>
      </c>
      <c r="U407" s="55">
        <f t="shared" si="15"/>
        <v>5.49</v>
      </c>
      <c r="V407" s="33">
        <v>5.58</v>
      </c>
      <c r="W407" s="25"/>
      <c r="X407" s="33">
        <v>0</v>
      </c>
      <c r="Y407" s="34"/>
      <c r="Z407" s="77" t="s">
        <v>498</v>
      </c>
      <c r="AA407" s="83">
        <v>88.03342799999999</v>
      </c>
      <c r="AB407" s="83">
        <v>0</v>
      </c>
      <c r="AC407" s="83">
        <v>0</v>
      </c>
    </row>
    <row r="408" spans="1:29" ht="15.75">
      <c r="A408" s="7">
        <v>405</v>
      </c>
      <c r="B408" s="94" t="s">
        <v>619</v>
      </c>
      <c r="C408" s="8">
        <v>23020</v>
      </c>
      <c r="D408" s="83">
        <v>176.07</v>
      </c>
      <c r="E408" s="83">
        <v>164.7</v>
      </c>
      <c r="F408" s="83">
        <v>176.07</v>
      </c>
      <c r="G408" s="83">
        <v>170.39</v>
      </c>
      <c r="H408" s="22">
        <v>176.07</v>
      </c>
      <c r="I408" s="83">
        <v>170.39</v>
      </c>
      <c r="J408" s="83">
        <v>186.61</v>
      </c>
      <c r="K408" s="83">
        <v>186.61</v>
      </c>
      <c r="L408" s="83">
        <v>191.42</v>
      </c>
      <c r="M408" s="83">
        <v>197.79</v>
      </c>
      <c r="N408" s="83">
        <v>191.42</v>
      </c>
      <c r="O408" s="83">
        <v>197.79</v>
      </c>
      <c r="P408" s="1">
        <f t="shared" si="16"/>
        <v>2185.3300000000004</v>
      </c>
      <c r="Q408" s="52">
        <v>55.2</v>
      </c>
      <c r="R408" s="53">
        <v>2</v>
      </c>
      <c r="S408" s="35">
        <v>1</v>
      </c>
      <c r="T408" s="54">
        <v>60</v>
      </c>
      <c r="U408" s="55">
        <f t="shared" si="15"/>
        <v>3.66</v>
      </c>
      <c r="V408" s="33">
        <v>3.72</v>
      </c>
      <c r="W408" s="25"/>
      <c r="X408" s="33">
        <v>0</v>
      </c>
      <c r="Y408" s="34"/>
      <c r="Z408" s="77" t="s">
        <v>500</v>
      </c>
      <c r="AA408" s="83">
        <v>58.68895199999999</v>
      </c>
      <c r="AB408" s="83">
        <v>0</v>
      </c>
      <c r="AC408" s="83">
        <v>0</v>
      </c>
    </row>
    <row r="409" spans="1:29" ht="15.75">
      <c r="A409" s="7">
        <v>406</v>
      </c>
      <c r="B409" s="94" t="s">
        <v>620</v>
      </c>
      <c r="C409" s="8">
        <v>23010</v>
      </c>
      <c r="D409" s="83">
        <v>14945.49</v>
      </c>
      <c r="E409" s="83">
        <v>16738.97</v>
      </c>
      <c r="F409" s="83">
        <v>10081.25</v>
      </c>
      <c r="G409" s="83">
        <v>14629.04</v>
      </c>
      <c r="H409" s="22">
        <v>13374.43</v>
      </c>
      <c r="I409" s="83">
        <v>13173.46</v>
      </c>
      <c r="J409" s="83">
        <v>16937.97</v>
      </c>
      <c r="K409" s="83">
        <v>15934.73</v>
      </c>
      <c r="L409" s="83">
        <v>14568.8</v>
      </c>
      <c r="M409" s="83">
        <v>16660.18</v>
      </c>
      <c r="N409" s="83">
        <v>16943.76</v>
      </c>
      <c r="O409" s="83">
        <v>17312.95</v>
      </c>
      <c r="P409" s="1">
        <f t="shared" si="16"/>
        <v>181301.03</v>
      </c>
      <c r="Q409" s="52">
        <v>55.5</v>
      </c>
      <c r="R409" s="53">
        <v>4</v>
      </c>
      <c r="S409" s="35">
        <v>1</v>
      </c>
      <c r="T409" s="54">
        <v>60</v>
      </c>
      <c r="U409" s="55">
        <f t="shared" si="15"/>
        <v>7.32</v>
      </c>
      <c r="V409" s="33">
        <v>7.44</v>
      </c>
      <c r="W409" s="25"/>
      <c r="X409" s="33">
        <v>0</v>
      </c>
      <c r="Y409" s="34"/>
      <c r="Z409" s="77" t="s">
        <v>501</v>
      </c>
      <c r="AA409" s="83">
        <v>117.36790399999998</v>
      </c>
      <c r="AB409" s="83">
        <v>0</v>
      </c>
      <c r="AC409" s="83">
        <v>0</v>
      </c>
    </row>
    <row r="410" spans="1:29" ht="15.75">
      <c r="A410" s="7">
        <v>407</v>
      </c>
      <c r="B410" s="94" t="s">
        <v>621</v>
      </c>
      <c r="C410" s="8">
        <v>23013</v>
      </c>
      <c r="D410" s="83">
        <v>14443.91</v>
      </c>
      <c r="E410" s="83">
        <v>18100.78</v>
      </c>
      <c r="F410" s="83">
        <v>16898.04</v>
      </c>
      <c r="G410" s="83">
        <v>15441.63</v>
      </c>
      <c r="H410" s="22">
        <v>16919.17</v>
      </c>
      <c r="I410" s="83">
        <v>17554.62</v>
      </c>
      <c r="J410" s="83">
        <v>22312.15</v>
      </c>
      <c r="K410" s="83">
        <v>22530.84</v>
      </c>
      <c r="L410" s="83">
        <v>35636.84</v>
      </c>
      <c r="M410" s="83">
        <v>44601.26</v>
      </c>
      <c r="N410" s="83">
        <v>26101.54</v>
      </c>
      <c r="O410" s="83">
        <v>24867.17</v>
      </c>
      <c r="P410" s="1">
        <f t="shared" si="16"/>
        <v>275407.95</v>
      </c>
      <c r="Q410" s="56">
        <v>50.9</v>
      </c>
      <c r="R410" s="53">
        <v>0</v>
      </c>
      <c r="S410" s="39">
        <v>1</v>
      </c>
      <c r="T410" s="57">
        <v>120</v>
      </c>
      <c r="U410" s="29">
        <f t="shared" si="15"/>
        <v>0</v>
      </c>
      <c r="V410" s="33"/>
      <c r="W410" s="46"/>
      <c r="X410" s="40"/>
      <c r="Y410" s="31"/>
      <c r="Z410" s="78" t="s">
        <v>499</v>
      </c>
      <c r="AA410" s="83">
        <v>0</v>
      </c>
      <c r="AB410" s="83">
        <v>0</v>
      </c>
      <c r="AC410" s="83">
        <v>0</v>
      </c>
    </row>
    <row r="411" spans="1:29" ht="15.75">
      <c r="A411" s="7">
        <v>408</v>
      </c>
      <c r="B411" s="94" t="s">
        <v>622</v>
      </c>
      <c r="C411" s="8">
        <v>23001</v>
      </c>
      <c r="D411" s="83">
        <v>16792.62</v>
      </c>
      <c r="E411" s="83">
        <v>18377.72</v>
      </c>
      <c r="F411" s="83">
        <v>15054.16</v>
      </c>
      <c r="G411" s="83">
        <v>13407.64</v>
      </c>
      <c r="H411" s="22">
        <v>14899.48</v>
      </c>
      <c r="I411" s="83">
        <v>15004.17</v>
      </c>
      <c r="J411" s="83">
        <v>15771.01</v>
      </c>
      <c r="K411" s="83">
        <v>14299.59</v>
      </c>
      <c r="L411" s="83">
        <v>13612.43</v>
      </c>
      <c r="M411" s="83">
        <v>16557.52</v>
      </c>
      <c r="N411" s="83">
        <v>18876.34</v>
      </c>
      <c r="O411" s="83">
        <v>26781.32</v>
      </c>
      <c r="P411" s="1">
        <f t="shared" si="16"/>
        <v>199433.99999999997</v>
      </c>
      <c r="Q411" s="52">
        <v>107.9</v>
      </c>
      <c r="R411" s="53">
        <v>6</v>
      </c>
      <c r="S411" s="35">
        <v>1</v>
      </c>
      <c r="T411" s="54">
        <v>120</v>
      </c>
      <c r="U411" s="55">
        <f t="shared" si="15"/>
        <v>21.96</v>
      </c>
      <c r="V411" s="33">
        <v>22.32</v>
      </c>
      <c r="W411" s="25"/>
      <c r="X411" s="33">
        <v>0</v>
      </c>
      <c r="Y411" s="34"/>
      <c r="Z411" s="77" t="s">
        <v>441</v>
      </c>
      <c r="AA411" s="83">
        <v>352.14371199999994</v>
      </c>
      <c r="AB411" s="83">
        <v>0</v>
      </c>
      <c r="AC411" s="83">
        <v>0</v>
      </c>
    </row>
    <row r="412" spans="1:29" ht="15.75">
      <c r="A412" s="7">
        <v>409</v>
      </c>
      <c r="B412" s="94" t="s">
        <v>623</v>
      </c>
      <c r="C412" s="8">
        <v>23002</v>
      </c>
      <c r="D412" s="83">
        <v>8517.77</v>
      </c>
      <c r="E412" s="83">
        <v>9521.49</v>
      </c>
      <c r="F412" s="83">
        <v>8287.13</v>
      </c>
      <c r="G412" s="83">
        <v>9375.24</v>
      </c>
      <c r="H412" s="22">
        <v>10256.15</v>
      </c>
      <c r="I412" s="83">
        <v>9635.45</v>
      </c>
      <c r="J412" s="83">
        <v>11365.49</v>
      </c>
      <c r="K412" s="83">
        <v>11683.18</v>
      </c>
      <c r="L412" s="83">
        <v>10915.97</v>
      </c>
      <c r="M412" s="83">
        <v>0</v>
      </c>
      <c r="N412" s="83">
        <v>0</v>
      </c>
      <c r="O412" s="83">
        <v>0</v>
      </c>
      <c r="P412" s="1">
        <f t="shared" si="16"/>
        <v>89557.87</v>
      </c>
      <c r="Q412" s="52">
        <v>435.5</v>
      </c>
      <c r="R412" s="53">
        <v>24</v>
      </c>
      <c r="S412" s="35">
        <v>1</v>
      </c>
      <c r="T412" s="54">
        <v>60</v>
      </c>
      <c r="U412" s="55">
        <f t="shared" si="15"/>
        <v>43.92</v>
      </c>
      <c r="V412" s="33">
        <v>44.64</v>
      </c>
      <c r="W412" s="25"/>
      <c r="X412" s="33">
        <v>0</v>
      </c>
      <c r="Y412" s="34"/>
      <c r="Z412" s="58" t="s">
        <v>555</v>
      </c>
      <c r="AA412" s="83">
        <v>704.2674239999999</v>
      </c>
      <c r="AB412" s="83">
        <v>0</v>
      </c>
      <c r="AC412" s="83">
        <v>0</v>
      </c>
    </row>
    <row r="413" spans="1:29" ht="15.75">
      <c r="A413" s="7">
        <v>410</v>
      </c>
      <c r="B413" s="94" t="s">
        <v>624</v>
      </c>
      <c r="C413" s="8">
        <v>23003</v>
      </c>
      <c r="D413" s="83">
        <v>5682.1</v>
      </c>
      <c r="E413" s="83">
        <v>5821.57</v>
      </c>
      <c r="F413" s="83">
        <v>6342.19</v>
      </c>
      <c r="G413" s="83">
        <v>5312.08</v>
      </c>
      <c r="H413" s="22">
        <v>5605.33</v>
      </c>
      <c r="I413" s="83">
        <v>6989.03</v>
      </c>
      <c r="J413" s="83">
        <v>7474.11</v>
      </c>
      <c r="K413" s="83">
        <v>6888.89</v>
      </c>
      <c r="L413" s="83">
        <v>5955.13</v>
      </c>
      <c r="M413" s="83">
        <v>6380.5</v>
      </c>
      <c r="N413" s="83">
        <v>6681.8</v>
      </c>
      <c r="O413" s="83">
        <v>7529.8</v>
      </c>
      <c r="P413" s="1">
        <f t="shared" si="16"/>
        <v>76662.53</v>
      </c>
      <c r="Q413" s="52">
        <v>52.8</v>
      </c>
      <c r="R413" s="53">
        <v>4</v>
      </c>
      <c r="S413" s="35">
        <v>1</v>
      </c>
      <c r="T413" s="54">
        <v>120</v>
      </c>
      <c r="U413" s="55">
        <f t="shared" si="15"/>
        <v>14.64</v>
      </c>
      <c r="V413" s="33">
        <v>14.88</v>
      </c>
      <c r="W413" s="25"/>
      <c r="X413" s="33">
        <v>0</v>
      </c>
      <c r="Y413" s="34"/>
      <c r="Z413" s="77" t="s">
        <v>725</v>
      </c>
      <c r="AA413" s="83">
        <v>234.75580799999997</v>
      </c>
      <c r="AB413" s="83">
        <v>0</v>
      </c>
      <c r="AC413" s="83">
        <v>0</v>
      </c>
    </row>
    <row r="414" spans="1:29" ht="15.75">
      <c r="A414" s="7">
        <v>411</v>
      </c>
      <c r="B414" s="94" t="s">
        <v>804</v>
      </c>
      <c r="C414" s="10">
        <v>23004</v>
      </c>
      <c r="D414" s="83">
        <v>7099.47</v>
      </c>
      <c r="E414" s="83">
        <v>5979.33</v>
      </c>
      <c r="F414" s="83">
        <v>3675.95</v>
      </c>
      <c r="G414" s="83">
        <v>5248.88</v>
      </c>
      <c r="H414" s="22">
        <v>3617.57</v>
      </c>
      <c r="I414" s="83">
        <v>5054.83</v>
      </c>
      <c r="J414" s="83">
        <v>6765.15</v>
      </c>
      <c r="K414" s="83">
        <v>6270.23</v>
      </c>
      <c r="L414" s="83">
        <v>5086.67</v>
      </c>
      <c r="M414" s="83">
        <v>5405.7</v>
      </c>
      <c r="N414" s="83">
        <v>5795.62</v>
      </c>
      <c r="O414" s="83">
        <v>6175.26</v>
      </c>
      <c r="P414" s="1">
        <f t="shared" si="16"/>
        <v>66174.66</v>
      </c>
      <c r="Q414" s="52">
        <v>36.9</v>
      </c>
      <c r="R414" s="53">
        <v>7</v>
      </c>
      <c r="S414" s="35">
        <v>1</v>
      </c>
      <c r="T414" s="54">
        <v>60</v>
      </c>
      <c r="U414" s="55">
        <f t="shared" si="15"/>
        <v>12.81</v>
      </c>
      <c r="V414" s="33">
        <v>13.02</v>
      </c>
      <c r="W414" s="25"/>
      <c r="X414" s="33">
        <v>0</v>
      </c>
      <c r="Y414" s="34"/>
      <c r="Z414" s="77" t="s">
        <v>326</v>
      </c>
      <c r="AA414" s="83">
        <v>205.41133199999996</v>
      </c>
      <c r="AB414" s="83">
        <v>0</v>
      </c>
      <c r="AC414" s="83">
        <v>0</v>
      </c>
    </row>
    <row r="415" spans="1:29" ht="15.75">
      <c r="A415" s="7">
        <v>412</v>
      </c>
      <c r="B415" s="94" t="s">
        <v>625</v>
      </c>
      <c r="C415" s="8">
        <v>21819</v>
      </c>
      <c r="D415" s="83">
        <v>31057.56</v>
      </c>
      <c r="E415" s="83">
        <v>30635.76</v>
      </c>
      <c r="F415" s="83">
        <v>32628.09</v>
      </c>
      <c r="G415" s="83">
        <v>32084.47</v>
      </c>
      <c r="H415" s="22">
        <v>34597.72</v>
      </c>
      <c r="I415" s="83">
        <v>31252.18</v>
      </c>
      <c r="J415" s="83">
        <v>36990.71</v>
      </c>
      <c r="K415" s="83">
        <v>32359.1</v>
      </c>
      <c r="L415" s="83">
        <v>14214.22</v>
      </c>
      <c r="M415" s="83">
        <v>13332.97</v>
      </c>
      <c r="N415" s="83">
        <v>12572.42</v>
      </c>
      <c r="O415" s="83">
        <v>75437.6</v>
      </c>
      <c r="P415" s="1">
        <f t="shared" si="16"/>
        <v>377162.79999999993</v>
      </c>
      <c r="Q415" s="52">
        <v>74.62</v>
      </c>
      <c r="R415" s="53">
        <v>5</v>
      </c>
      <c r="S415" s="35">
        <v>1</v>
      </c>
      <c r="T415" s="54">
        <v>120</v>
      </c>
      <c r="U415" s="55">
        <f t="shared" si="15"/>
        <v>18.3</v>
      </c>
      <c r="V415" s="33">
        <v>18.6</v>
      </c>
      <c r="W415" s="25"/>
      <c r="X415" s="33">
        <v>0</v>
      </c>
      <c r="Y415" s="34"/>
      <c r="Z415" s="77" t="s">
        <v>523</v>
      </c>
      <c r="AA415" s="83">
        <v>293.44476000000003</v>
      </c>
      <c r="AB415" s="83">
        <v>0</v>
      </c>
      <c r="AC415" s="83">
        <v>0</v>
      </c>
    </row>
    <row r="416" spans="1:29" ht="15.75">
      <c r="A416" s="7">
        <v>413</v>
      </c>
      <c r="B416" s="94" t="s">
        <v>626</v>
      </c>
      <c r="C416" s="8">
        <v>21812</v>
      </c>
      <c r="D416" s="83">
        <v>19909.28</v>
      </c>
      <c r="E416" s="83">
        <v>18995.03</v>
      </c>
      <c r="F416" s="83">
        <v>19831.19</v>
      </c>
      <c r="G416" s="83">
        <v>19981.93</v>
      </c>
      <c r="H416" s="22">
        <v>20753.25</v>
      </c>
      <c r="I416" s="83">
        <v>19215.9</v>
      </c>
      <c r="J416" s="83">
        <v>22740.02</v>
      </c>
      <c r="K416" s="83">
        <v>20248.65</v>
      </c>
      <c r="L416" s="83">
        <v>20768.52</v>
      </c>
      <c r="M416" s="83">
        <v>21460.8</v>
      </c>
      <c r="N416" s="83">
        <v>22125.08</v>
      </c>
      <c r="O416" s="83">
        <v>22816.66</v>
      </c>
      <c r="P416" s="1">
        <f t="shared" si="16"/>
        <v>248846.30999999997</v>
      </c>
      <c r="Q416" s="59">
        <v>33.7</v>
      </c>
      <c r="R416" s="60">
        <v>5</v>
      </c>
      <c r="S416" s="35">
        <v>1</v>
      </c>
      <c r="T416" s="54">
        <v>60</v>
      </c>
      <c r="U416" s="55">
        <f t="shared" si="15"/>
        <v>9.15</v>
      </c>
      <c r="V416" s="61">
        <v>9.765</v>
      </c>
      <c r="W416" s="25"/>
      <c r="X416" s="33">
        <v>0</v>
      </c>
      <c r="Y416" s="34"/>
      <c r="Z416" s="58" t="s">
        <v>246</v>
      </c>
      <c r="AA416" s="83">
        <v>154.058499</v>
      </c>
      <c r="AB416" s="83">
        <v>0</v>
      </c>
      <c r="AC416" s="83">
        <v>0</v>
      </c>
    </row>
    <row r="417" spans="1:29" ht="15.75">
      <c r="A417" s="7">
        <v>414</v>
      </c>
      <c r="B417" s="94" t="s">
        <v>627</v>
      </c>
      <c r="C417" s="8">
        <v>21448</v>
      </c>
      <c r="D417" s="83">
        <v>33266.38</v>
      </c>
      <c r="E417" s="83">
        <v>30890.58</v>
      </c>
      <c r="F417" s="83">
        <v>31269.22</v>
      </c>
      <c r="G417" s="83">
        <v>30409.64</v>
      </c>
      <c r="H417" s="22">
        <v>30140.95</v>
      </c>
      <c r="I417" s="83">
        <v>27577.5</v>
      </c>
      <c r="J417" s="83">
        <v>31066.87</v>
      </c>
      <c r="K417" s="83">
        <v>28659.11</v>
      </c>
      <c r="L417" s="83">
        <v>27329.79</v>
      </c>
      <c r="M417" s="83">
        <v>31902.48</v>
      </c>
      <c r="N417" s="83">
        <v>30378.25</v>
      </c>
      <c r="O417" s="83">
        <v>32136.32</v>
      </c>
      <c r="P417" s="1">
        <f t="shared" si="16"/>
        <v>365027.08999999997</v>
      </c>
      <c r="Q417" s="27">
        <v>287.7</v>
      </c>
      <c r="R417" s="36">
        <v>13</v>
      </c>
      <c r="S417" s="62" t="s">
        <v>845</v>
      </c>
      <c r="T417" s="20">
        <v>120</v>
      </c>
      <c r="U417" s="23">
        <f t="shared" si="15"/>
        <v>47.58</v>
      </c>
      <c r="V417" s="40">
        <v>44.004</v>
      </c>
      <c r="W417" s="25"/>
      <c r="X417" s="33">
        <v>0</v>
      </c>
      <c r="Y417" s="34"/>
      <c r="Z417" s="77" t="s">
        <v>159</v>
      </c>
      <c r="AA417" s="83">
        <v>694.2335063999998</v>
      </c>
      <c r="AB417" s="83">
        <v>0</v>
      </c>
      <c r="AC417" s="83">
        <v>0</v>
      </c>
    </row>
    <row r="418" spans="1:29" ht="15.75">
      <c r="A418" s="7">
        <v>415</v>
      </c>
      <c r="B418" s="94" t="s">
        <v>628</v>
      </c>
      <c r="C418" s="8">
        <v>21451</v>
      </c>
      <c r="D418" s="83">
        <v>557.55</v>
      </c>
      <c r="E418" s="83">
        <v>521.57</v>
      </c>
      <c r="F418" s="83">
        <v>557.55</v>
      </c>
      <c r="G418" s="83">
        <v>539.56</v>
      </c>
      <c r="H418" s="22">
        <v>557.55</v>
      </c>
      <c r="I418" s="83">
        <v>539.56</v>
      </c>
      <c r="J418" s="83">
        <v>590.91</v>
      </c>
      <c r="K418" s="83">
        <v>590.91</v>
      </c>
      <c r="L418" s="83">
        <v>606.14</v>
      </c>
      <c r="M418" s="83">
        <v>626.36</v>
      </c>
      <c r="N418" s="83">
        <v>606.14</v>
      </c>
      <c r="O418" s="83">
        <v>626.36</v>
      </c>
      <c r="P418" s="1">
        <f t="shared" si="16"/>
        <v>6920.16</v>
      </c>
      <c r="Q418" s="27">
        <v>411.2</v>
      </c>
      <c r="R418" s="63">
        <v>3</v>
      </c>
      <c r="S418" s="64" t="s">
        <v>845</v>
      </c>
      <c r="T418" s="28">
        <v>120</v>
      </c>
      <c r="U418" s="29">
        <f t="shared" si="15"/>
        <v>10.98</v>
      </c>
      <c r="V418" s="40"/>
      <c r="W418" s="46"/>
      <c r="X418" s="40"/>
      <c r="Y418" s="31"/>
      <c r="Z418" s="78" t="s">
        <v>227</v>
      </c>
      <c r="AA418" s="83">
        <v>0</v>
      </c>
      <c r="AB418" s="83">
        <v>0</v>
      </c>
      <c r="AC418" s="83">
        <v>0</v>
      </c>
    </row>
    <row r="419" spans="1:29" ht="15.75">
      <c r="A419" s="7">
        <v>416</v>
      </c>
      <c r="B419" s="94" t="s">
        <v>629</v>
      </c>
      <c r="C419" s="8">
        <v>21449</v>
      </c>
      <c r="D419" s="83">
        <v>557.55</v>
      </c>
      <c r="E419" s="83">
        <v>521.57</v>
      </c>
      <c r="F419" s="83">
        <v>557.55</v>
      </c>
      <c r="G419" s="83">
        <v>539.56</v>
      </c>
      <c r="H419" s="22">
        <v>557.55</v>
      </c>
      <c r="I419" s="83">
        <v>539.56</v>
      </c>
      <c r="J419" s="83">
        <v>590.91</v>
      </c>
      <c r="K419" s="83">
        <v>590.91</v>
      </c>
      <c r="L419" s="83">
        <v>606.14</v>
      </c>
      <c r="M419" s="83">
        <v>626.36</v>
      </c>
      <c r="N419" s="83">
        <v>606.14</v>
      </c>
      <c r="O419" s="83">
        <v>626.36</v>
      </c>
      <c r="P419" s="1">
        <f t="shared" si="16"/>
        <v>6920.16</v>
      </c>
      <c r="Q419" s="19">
        <v>32.1</v>
      </c>
      <c r="R419" s="36">
        <v>3</v>
      </c>
      <c r="S419" s="11">
        <v>1</v>
      </c>
      <c r="T419" s="20">
        <v>60</v>
      </c>
      <c r="U419" s="23">
        <f t="shared" si="15"/>
        <v>5.49</v>
      </c>
      <c r="V419" s="33">
        <v>5.58</v>
      </c>
      <c r="W419" s="25"/>
      <c r="X419" s="33">
        <v>0</v>
      </c>
      <c r="Y419" s="34"/>
      <c r="Z419" s="77" t="s">
        <v>224</v>
      </c>
      <c r="AA419" s="83">
        <v>88.03342799999999</v>
      </c>
      <c r="AB419" s="83">
        <v>0</v>
      </c>
      <c r="AC419" s="83">
        <v>0</v>
      </c>
    </row>
    <row r="420" spans="1:29" ht="15.75">
      <c r="A420" s="7">
        <v>417</v>
      </c>
      <c r="B420" s="94" t="s">
        <v>630</v>
      </c>
      <c r="C420" s="8">
        <v>23021</v>
      </c>
      <c r="D420" s="83">
        <v>146.72</v>
      </c>
      <c r="E420" s="83">
        <v>137.26</v>
      </c>
      <c r="F420" s="83">
        <v>146.72</v>
      </c>
      <c r="G420" s="83">
        <v>141.99</v>
      </c>
      <c r="H420" s="22">
        <v>146.72</v>
      </c>
      <c r="I420" s="83">
        <v>141.99</v>
      </c>
      <c r="J420" s="83">
        <v>155.5</v>
      </c>
      <c r="K420" s="83">
        <v>155.5</v>
      </c>
      <c r="L420" s="83">
        <v>159.51</v>
      </c>
      <c r="M420" s="83">
        <v>164.83</v>
      </c>
      <c r="N420" s="83">
        <v>159.51</v>
      </c>
      <c r="O420" s="83">
        <v>164.83</v>
      </c>
      <c r="P420" s="1">
        <f t="shared" si="16"/>
        <v>1821.08</v>
      </c>
      <c r="Q420" s="27">
        <v>64.7</v>
      </c>
      <c r="R420" s="36">
        <v>0</v>
      </c>
      <c r="S420" s="45">
        <v>1</v>
      </c>
      <c r="T420" s="28">
        <v>60</v>
      </c>
      <c r="U420" s="29">
        <f t="shared" si="15"/>
        <v>0</v>
      </c>
      <c r="V420" s="40">
        <v>3.72</v>
      </c>
      <c r="W420" s="46"/>
      <c r="X420" s="40">
        <v>0</v>
      </c>
      <c r="Y420" s="31"/>
      <c r="Z420" s="78" t="s">
        <v>160</v>
      </c>
      <c r="AA420" s="83">
        <v>58.68895199999999</v>
      </c>
      <c r="AB420" s="83">
        <v>0</v>
      </c>
      <c r="AC420" s="83">
        <v>0</v>
      </c>
    </row>
    <row r="421" spans="1:29" ht="15.75">
      <c r="A421" s="7">
        <v>418</v>
      </c>
      <c r="B421" s="94" t="s">
        <v>631</v>
      </c>
      <c r="C421" s="8">
        <v>23024</v>
      </c>
      <c r="D421" s="83"/>
      <c r="E421" s="83"/>
      <c r="F421" s="83"/>
      <c r="G421" s="83"/>
      <c r="H421" s="22"/>
      <c r="I421" s="83"/>
      <c r="J421" s="83"/>
      <c r="K421" s="83"/>
      <c r="L421" s="83"/>
      <c r="M421" s="83"/>
      <c r="N421" s="83"/>
      <c r="O421" s="83"/>
      <c r="P421" s="1">
        <f t="shared" si="16"/>
        <v>0</v>
      </c>
      <c r="Q421" s="52">
        <v>235.1</v>
      </c>
      <c r="R421" s="53">
        <v>14</v>
      </c>
      <c r="S421" s="35">
        <v>1</v>
      </c>
      <c r="T421" s="54">
        <v>60</v>
      </c>
      <c r="U421" s="55">
        <f t="shared" si="15"/>
        <v>25.62</v>
      </c>
      <c r="V421" s="40">
        <v>27.9</v>
      </c>
      <c r="W421" s="25"/>
      <c r="X421" s="33">
        <v>0</v>
      </c>
      <c r="Y421" s="34"/>
      <c r="Z421" s="77" t="s">
        <v>247</v>
      </c>
      <c r="AA421" s="83">
        <v>440.15713999999997</v>
      </c>
      <c r="AB421" s="83">
        <v>0</v>
      </c>
      <c r="AC421" s="83">
        <v>0</v>
      </c>
    </row>
    <row r="422" spans="1:29" ht="15.75">
      <c r="A422" s="7">
        <v>419</v>
      </c>
      <c r="B422" s="94" t="s">
        <v>632</v>
      </c>
      <c r="C422" s="8">
        <v>21463</v>
      </c>
      <c r="D422" s="83">
        <v>7523.67</v>
      </c>
      <c r="E422" s="83">
        <v>9150.43</v>
      </c>
      <c r="F422" s="83">
        <v>5190.5</v>
      </c>
      <c r="G422" s="83">
        <v>797.36</v>
      </c>
      <c r="H422" s="22">
        <v>12431.96</v>
      </c>
      <c r="I422" s="83">
        <v>10712.31</v>
      </c>
      <c r="J422" s="83">
        <v>13075.51</v>
      </c>
      <c r="K422" s="83">
        <v>10701.18</v>
      </c>
      <c r="L422" s="83">
        <v>7532.53</v>
      </c>
      <c r="M422" s="83">
        <v>8276.92</v>
      </c>
      <c r="N422" s="83">
        <v>25907.16</v>
      </c>
      <c r="O422" s="83">
        <v>9966.69</v>
      </c>
      <c r="P422" s="1">
        <f t="shared" si="16"/>
        <v>121266.22</v>
      </c>
      <c r="Q422" s="52">
        <v>98.3</v>
      </c>
      <c r="R422" s="53">
        <v>5</v>
      </c>
      <c r="S422" s="35">
        <v>1</v>
      </c>
      <c r="T422" s="54">
        <v>60</v>
      </c>
      <c r="U422" s="55">
        <f t="shared" si="15"/>
        <v>9.15</v>
      </c>
      <c r="V422" s="33">
        <v>9.3</v>
      </c>
      <c r="W422" s="25"/>
      <c r="X422" s="33">
        <v>0</v>
      </c>
      <c r="Y422" s="34"/>
      <c r="Z422" s="77" t="s">
        <v>248</v>
      </c>
      <c r="AA422" s="83">
        <v>146.72238000000002</v>
      </c>
      <c r="AB422" s="83">
        <v>0</v>
      </c>
      <c r="AC422" s="83">
        <v>0</v>
      </c>
    </row>
    <row r="423" spans="1:29" ht="15.75">
      <c r="A423" s="7">
        <v>420</v>
      </c>
      <c r="B423" s="94" t="s">
        <v>803</v>
      </c>
      <c r="C423" s="8">
        <v>10009</v>
      </c>
      <c r="D423" s="83"/>
      <c r="E423" s="83"/>
      <c r="F423" s="83"/>
      <c r="G423" s="83"/>
      <c r="H423" s="22"/>
      <c r="I423" s="83"/>
      <c r="J423" s="83"/>
      <c r="K423" s="83"/>
      <c r="L423" s="83"/>
      <c r="M423" s="83"/>
      <c r="N423" s="83"/>
      <c r="O423" s="83"/>
      <c r="P423" s="1">
        <f t="shared" si="16"/>
        <v>0</v>
      </c>
      <c r="Q423" s="52">
        <v>86.7</v>
      </c>
      <c r="R423" s="53">
        <v>1</v>
      </c>
      <c r="S423" s="35">
        <v>1</v>
      </c>
      <c r="T423" s="54">
        <v>60</v>
      </c>
      <c r="U423" s="55">
        <f t="shared" si="15"/>
        <v>1.83</v>
      </c>
      <c r="V423" s="33">
        <v>1.86</v>
      </c>
      <c r="W423" s="25"/>
      <c r="X423" s="33">
        <v>0</v>
      </c>
      <c r="Y423" s="34"/>
      <c r="Z423" s="77" t="s">
        <v>249</v>
      </c>
      <c r="AA423" s="83">
        <v>29.354476</v>
      </c>
      <c r="AB423" s="83">
        <v>0</v>
      </c>
      <c r="AC423" s="83">
        <v>0</v>
      </c>
    </row>
    <row r="424" spans="1:29" ht="15.75">
      <c r="A424" s="7">
        <v>421</v>
      </c>
      <c r="B424" s="94" t="s">
        <v>633</v>
      </c>
      <c r="C424" s="9">
        <v>10015</v>
      </c>
      <c r="D424" s="83">
        <v>939.02</v>
      </c>
      <c r="E424" s="83">
        <v>992.03</v>
      </c>
      <c r="F424" s="83">
        <v>997.71</v>
      </c>
      <c r="G424" s="83">
        <v>965.52</v>
      </c>
      <c r="H424" s="22">
        <v>997.71</v>
      </c>
      <c r="I424" s="83">
        <v>965.52</v>
      </c>
      <c r="J424" s="83">
        <v>0</v>
      </c>
      <c r="K424" s="83">
        <v>0</v>
      </c>
      <c r="L424" s="100">
        <v>24485.28</v>
      </c>
      <c r="M424" s="83">
        <v>2236.18</v>
      </c>
      <c r="N424" s="83">
        <v>2164.05</v>
      </c>
      <c r="O424" s="83">
        <v>2236.18</v>
      </c>
      <c r="P424" s="1">
        <f t="shared" si="16"/>
        <v>36979.200000000004</v>
      </c>
      <c r="Q424" s="52">
        <v>71</v>
      </c>
      <c r="R424" s="53">
        <v>12</v>
      </c>
      <c r="S424" s="35">
        <v>1</v>
      </c>
      <c r="T424" s="54">
        <v>60</v>
      </c>
      <c r="U424" s="55">
        <f t="shared" si="15"/>
        <v>21.96</v>
      </c>
      <c r="V424" s="33">
        <v>20.46</v>
      </c>
      <c r="W424" s="25"/>
      <c r="X424" s="33">
        <v>0</v>
      </c>
      <c r="Y424" s="34"/>
      <c r="Z424" s="18" t="s">
        <v>307</v>
      </c>
      <c r="AA424" s="83">
        <v>322.789236</v>
      </c>
      <c r="AB424" s="83">
        <v>0</v>
      </c>
      <c r="AC424" s="83">
        <v>0</v>
      </c>
    </row>
    <row r="425" spans="1:29" ht="15.75">
      <c r="A425" s="7">
        <v>422</v>
      </c>
      <c r="B425" s="94" t="s">
        <v>634</v>
      </c>
      <c r="C425" s="8">
        <v>21457</v>
      </c>
      <c r="D425" s="83">
        <v>939.02</v>
      </c>
      <c r="E425" s="83">
        <v>878.44</v>
      </c>
      <c r="F425" s="83">
        <v>939.02</v>
      </c>
      <c r="G425" s="83">
        <v>908.73</v>
      </c>
      <c r="H425" s="22">
        <v>939.02</v>
      </c>
      <c r="I425" s="83">
        <v>908.73</v>
      </c>
      <c r="J425" s="83">
        <v>995.21</v>
      </c>
      <c r="K425" s="83">
        <v>995.21</v>
      </c>
      <c r="L425" s="83">
        <v>1020.88</v>
      </c>
      <c r="M425" s="83">
        <v>1054.91</v>
      </c>
      <c r="N425" s="83">
        <v>1020.88</v>
      </c>
      <c r="O425" s="83">
        <v>1054.91</v>
      </c>
      <c r="P425" s="1">
        <f t="shared" si="16"/>
        <v>11654.959999999997</v>
      </c>
      <c r="Q425" s="52">
        <v>152.36</v>
      </c>
      <c r="R425" s="53">
        <v>10</v>
      </c>
      <c r="S425" s="35">
        <v>1</v>
      </c>
      <c r="T425" s="54">
        <v>60</v>
      </c>
      <c r="U425" s="55">
        <f t="shared" si="15"/>
        <v>18.3</v>
      </c>
      <c r="V425" s="40">
        <v>26.04</v>
      </c>
      <c r="W425" s="25"/>
      <c r="X425" s="33">
        <v>0</v>
      </c>
      <c r="Y425" s="34"/>
      <c r="Z425" s="77" t="s">
        <v>306</v>
      </c>
      <c r="AA425" s="83">
        <v>410.8226639999999</v>
      </c>
      <c r="AB425" s="83">
        <v>0</v>
      </c>
      <c r="AC425" s="83">
        <v>0</v>
      </c>
    </row>
    <row r="426" spans="1:29" ht="15.75">
      <c r="A426" s="7">
        <v>423</v>
      </c>
      <c r="B426" s="94" t="s">
        <v>635</v>
      </c>
      <c r="C426" s="8">
        <v>21460</v>
      </c>
      <c r="D426" s="83">
        <v>117.37</v>
      </c>
      <c r="E426" s="83">
        <v>109.81</v>
      </c>
      <c r="F426" s="83">
        <v>117.37</v>
      </c>
      <c r="G426" s="83">
        <v>113.59</v>
      </c>
      <c r="H426" s="22">
        <v>117.37</v>
      </c>
      <c r="I426" s="83">
        <v>56.79</v>
      </c>
      <c r="J426" s="83">
        <v>62.2</v>
      </c>
      <c r="K426" s="83">
        <v>62.2</v>
      </c>
      <c r="L426" s="83">
        <v>63.8</v>
      </c>
      <c r="M426" s="83">
        <v>65.93</v>
      </c>
      <c r="N426" s="83">
        <v>63.8</v>
      </c>
      <c r="O426" s="83">
        <v>65.93</v>
      </c>
      <c r="P426" s="1">
        <f t="shared" si="16"/>
        <v>1016.1600000000001</v>
      </c>
      <c r="Q426" s="59">
        <v>73.7</v>
      </c>
      <c r="R426" s="60">
        <v>3</v>
      </c>
      <c r="S426" s="65">
        <v>1</v>
      </c>
      <c r="T426" s="54">
        <v>60</v>
      </c>
      <c r="U426" s="55">
        <f t="shared" si="15"/>
        <v>5.49</v>
      </c>
      <c r="V426" s="61">
        <v>5.58</v>
      </c>
      <c r="W426" s="25"/>
      <c r="X426" s="33">
        <v>0</v>
      </c>
      <c r="Y426" s="34"/>
      <c r="Z426" s="58" t="s">
        <v>321</v>
      </c>
      <c r="AA426" s="83">
        <v>88.03342799999999</v>
      </c>
      <c r="AB426" s="83">
        <v>0</v>
      </c>
      <c r="AC426" s="83">
        <v>0</v>
      </c>
    </row>
    <row r="427" spans="1:29" ht="15.75">
      <c r="A427" s="7">
        <v>424</v>
      </c>
      <c r="B427" s="94" t="s">
        <v>636</v>
      </c>
      <c r="C427" s="8">
        <v>21688</v>
      </c>
      <c r="D427" s="83">
        <v>29.35</v>
      </c>
      <c r="E427" s="83">
        <v>27.45</v>
      </c>
      <c r="F427" s="83">
        <v>29.35</v>
      </c>
      <c r="G427" s="83">
        <v>28.4</v>
      </c>
      <c r="H427" s="22">
        <v>29.35</v>
      </c>
      <c r="I427" s="83">
        <v>28.4</v>
      </c>
      <c r="J427" s="83">
        <v>31.1</v>
      </c>
      <c r="K427" s="83">
        <v>31.1</v>
      </c>
      <c r="L427" s="83">
        <v>31.91</v>
      </c>
      <c r="M427" s="83">
        <v>32.967</v>
      </c>
      <c r="N427" s="83">
        <v>31.91</v>
      </c>
      <c r="O427" s="83">
        <v>32.97</v>
      </c>
      <c r="P427" s="1">
        <f t="shared" si="16"/>
        <v>364.25700000000006</v>
      </c>
      <c r="Q427" s="52">
        <v>63.6</v>
      </c>
      <c r="R427" s="53">
        <v>3</v>
      </c>
      <c r="S427" s="35">
        <v>1</v>
      </c>
      <c r="T427" s="54">
        <v>60</v>
      </c>
      <c r="U427" s="55">
        <f t="shared" si="15"/>
        <v>5.49</v>
      </c>
      <c r="V427" s="33">
        <v>5.58</v>
      </c>
      <c r="W427" s="25"/>
      <c r="X427" s="33">
        <v>0</v>
      </c>
      <c r="Y427" s="34"/>
      <c r="Z427" s="77" t="s">
        <v>323</v>
      </c>
      <c r="AA427" s="83">
        <v>88.03342799999999</v>
      </c>
      <c r="AB427" s="83">
        <v>0</v>
      </c>
      <c r="AC427" s="83">
        <v>0</v>
      </c>
    </row>
    <row r="428" spans="1:29" ht="15.75">
      <c r="A428" s="7">
        <v>425</v>
      </c>
      <c r="B428" s="94" t="s">
        <v>637</v>
      </c>
      <c r="C428" s="8">
        <v>21690</v>
      </c>
      <c r="D428" s="83">
        <v>3175.07</v>
      </c>
      <c r="E428" s="83">
        <v>2970.23</v>
      </c>
      <c r="F428" s="83">
        <v>3175.07</v>
      </c>
      <c r="G428" s="83">
        <v>3072.65</v>
      </c>
      <c r="H428" s="22">
        <v>-1766.87</v>
      </c>
      <c r="I428" s="83">
        <v>2098.29</v>
      </c>
      <c r="J428" s="83">
        <v>2558.25</v>
      </c>
      <c r="K428" s="83">
        <v>3327.4</v>
      </c>
      <c r="L428" s="83">
        <v>1772.36</v>
      </c>
      <c r="M428" s="83">
        <v>1985.04</v>
      </c>
      <c r="N428" s="83">
        <v>2144.56</v>
      </c>
      <c r="O428" s="83">
        <v>2455.96</v>
      </c>
      <c r="P428" s="1">
        <f t="shared" si="16"/>
        <v>26968.010000000006</v>
      </c>
      <c r="Q428" s="56">
        <v>85.2</v>
      </c>
      <c r="R428" s="32">
        <v>9</v>
      </c>
      <c r="S428" s="39">
        <v>1</v>
      </c>
      <c r="T428" s="57">
        <v>60</v>
      </c>
      <c r="U428" s="66">
        <f t="shared" si="15"/>
        <v>16.47</v>
      </c>
      <c r="V428" s="40">
        <v>5.58</v>
      </c>
      <c r="W428" s="46"/>
      <c r="X428" s="40">
        <v>0</v>
      </c>
      <c r="Y428" s="31"/>
      <c r="Z428" s="78" t="s">
        <v>161</v>
      </c>
      <c r="AA428" s="83">
        <v>88.03342799999999</v>
      </c>
      <c r="AB428" s="83">
        <v>0</v>
      </c>
      <c r="AC428" s="83">
        <v>0</v>
      </c>
    </row>
    <row r="429" spans="1:29" ht="15.75">
      <c r="A429" s="7">
        <v>426</v>
      </c>
      <c r="B429" s="94" t="s">
        <v>638</v>
      </c>
      <c r="C429" s="8">
        <v>21696</v>
      </c>
      <c r="D429" s="83">
        <v>264.1</v>
      </c>
      <c r="E429" s="83">
        <v>247.06</v>
      </c>
      <c r="F429" s="83">
        <v>264.1</v>
      </c>
      <c r="G429" s="83">
        <v>255.58</v>
      </c>
      <c r="H429" s="22">
        <v>264.1</v>
      </c>
      <c r="I429" s="83">
        <v>255.58</v>
      </c>
      <c r="J429" s="83">
        <v>279.91</v>
      </c>
      <c r="K429" s="83">
        <v>279.91</v>
      </c>
      <c r="L429" s="83">
        <v>287.12</v>
      </c>
      <c r="M429" s="83">
        <v>296.69</v>
      </c>
      <c r="N429" s="83">
        <v>287.12</v>
      </c>
      <c r="O429" s="83">
        <v>296.69</v>
      </c>
      <c r="P429" s="1">
        <f t="shared" si="16"/>
        <v>3277.96</v>
      </c>
      <c r="Q429" s="52">
        <v>256.76</v>
      </c>
      <c r="R429" s="53">
        <v>2</v>
      </c>
      <c r="S429" s="35">
        <v>1</v>
      </c>
      <c r="T429" s="54">
        <v>60</v>
      </c>
      <c r="U429" s="55">
        <f t="shared" si="15"/>
        <v>3.66</v>
      </c>
      <c r="V429" s="33">
        <v>1.86</v>
      </c>
      <c r="W429" s="25"/>
      <c r="X429" s="33">
        <v>0</v>
      </c>
      <c r="Y429" s="34"/>
      <c r="Z429" s="77" t="s">
        <v>341</v>
      </c>
      <c r="AA429" s="83">
        <v>29.354476</v>
      </c>
      <c r="AB429" s="83">
        <v>0</v>
      </c>
      <c r="AC429" s="83">
        <v>0</v>
      </c>
    </row>
    <row r="430" spans="1:29" ht="15.75">
      <c r="A430" s="7">
        <v>427</v>
      </c>
      <c r="B430" s="94" t="s">
        <v>639</v>
      </c>
      <c r="C430" s="8">
        <v>21698</v>
      </c>
      <c r="D430" s="83">
        <v>381.48</v>
      </c>
      <c r="E430" s="83">
        <v>356.87</v>
      </c>
      <c r="F430" s="83">
        <v>381.48</v>
      </c>
      <c r="G430" s="83">
        <v>369.17</v>
      </c>
      <c r="H430" s="22">
        <v>381.48</v>
      </c>
      <c r="I430" s="83">
        <v>369.17</v>
      </c>
      <c r="J430" s="83">
        <v>404.3</v>
      </c>
      <c r="K430" s="83">
        <v>404.3</v>
      </c>
      <c r="L430" s="83">
        <v>414.73</v>
      </c>
      <c r="M430" s="83">
        <v>1754.64</v>
      </c>
      <c r="N430" s="83">
        <v>1698.28</v>
      </c>
      <c r="O430" s="83">
        <v>20654.09</v>
      </c>
      <c r="P430" s="1">
        <f t="shared" si="16"/>
        <v>27569.99</v>
      </c>
      <c r="Q430" s="56">
        <v>86.93</v>
      </c>
      <c r="R430" s="53">
        <v>0</v>
      </c>
      <c r="S430" s="39">
        <v>1</v>
      </c>
      <c r="T430" s="57">
        <v>60</v>
      </c>
      <c r="U430" s="66">
        <f t="shared" si="15"/>
        <v>0</v>
      </c>
      <c r="V430" s="40"/>
      <c r="W430" s="46"/>
      <c r="X430" s="40"/>
      <c r="Y430" s="31"/>
      <c r="Z430" s="78" t="s">
        <v>162</v>
      </c>
      <c r="AA430" s="83">
        <v>0</v>
      </c>
      <c r="AB430" s="83">
        <v>0</v>
      </c>
      <c r="AC430" s="83">
        <v>0</v>
      </c>
    </row>
    <row r="431" spans="1:29" ht="15.75">
      <c r="A431" s="7">
        <v>428</v>
      </c>
      <c r="B431" s="94" t="s">
        <v>640</v>
      </c>
      <c r="C431" s="8">
        <v>21702</v>
      </c>
      <c r="D431" s="83">
        <v>117.37</v>
      </c>
      <c r="E431" s="83">
        <v>109.81</v>
      </c>
      <c r="F431" s="83">
        <v>117.37</v>
      </c>
      <c r="G431" s="83">
        <v>113.59</v>
      </c>
      <c r="H431" s="22">
        <v>117.37</v>
      </c>
      <c r="I431" s="83">
        <v>113.59</v>
      </c>
      <c r="J431" s="83">
        <v>124.4</v>
      </c>
      <c r="K431" s="83">
        <v>124.4</v>
      </c>
      <c r="L431" s="83">
        <v>0</v>
      </c>
      <c r="M431" s="83">
        <v>0</v>
      </c>
      <c r="N431" s="83">
        <v>0</v>
      </c>
      <c r="O431" s="83">
        <v>0</v>
      </c>
      <c r="P431" s="1">
        <f t="shared" si="16"/>
        <v>937.9</v>
      </c>
      <c r="Q431" s="56">
        <v>53.2</v>
      </c>
      <c r="R431" s="32">
        <v>0</v>
      </c>
      <c r="S431" s="39">
        <v>1</v>
      </c>
      <c r="T431" s="57">
        <v>60</v>
      </c>
      <c r="U431" s="66">
        <f t="shared" si="15"/>
        <v>0</v>
      </c>
      <c r="V431" s="40">
        <v>1.86</v>
      </c>
      <c r="W431" s="46"/>
      <c r="X431" s="40">
        <v>0</v>
      </c>
      <c r="Y431" s="31"/>
      <c r="Z431" s="78" t="s">
        <v>163</v>
      </c>
      <c r="AA431" s="83">
        <v>29.354476</v>
      </c>
      <c r="AB431" s="83">
        <v>0</v>
      </c>
      <c r="AC431" s="83">
        <v>0</v>
      </c>
    </row>
    <row r="432" spans="1:29" ht="15.75">
      <c r="A432" s="7">
        <v>429</v>
      </c>
      <c r="B432" s="94" t="s">
        <v>641</v>
      </c>
      <c r="C432" s="8">
        <v>23704</v>
      </c>
      <c r="D432" s="83"/>
      <c r="E432" s="83"/>
      <c r="F432" s="83"/>
      <c r="G432" s="83"/>
      <c r="H432" s="22"/>
      <c r="I432" s="83"/>
      <c r="J432" s="83"/>
      <c r="K432" s="83"/>
      <c r="L432" s="83"/>
      <c r="M432" s="83"/>
      <c r="N432" s="83"/>
      <c r="O432" s="83"/>
      <c r="P432" s="1">
        <f t="shared" si="16"/>
        <v>0</v>
      </c>
      <c r="Q432" s="52">
        <v>42.3</v>
      </c>
      <c r="R432" s="53">
        <v>2</v>
      </c>
      <c r="S432" s="35">
        <v>1</v>
      </c>
      <c r="T432" s="54">
        <v>60</v>
      </c>
      <c r="U432" s="55">
        <f aca="true" t="shared" si="17" ref="U432:U439">T432*R432*30.5/1000</f>
        <v>3.66</v>
      </c>
      <c r="V432" s="33">
        <v>3.72</v>
      </c>
      <c r="W432" s="25"/>
      <c r="X432" s="33">
        <v>0</v>
      </c>
      <c r="Y432" s="34"/>
      <c r="Z432" s="77" t="s">
        <v>359</v>
      </c>
      <c r="AA432" s="83">
        <v>58.68895199999999</v>
      </c>
      <c r="AB432" s="83">
        <v>0</v>
      </c>
      <c r="AC432" s="83">
        <v>0</v>
      </c>
    </row>
    <row r="433" spans="1:29" ht="15.75">
      <c r="A433" s="7">
        <v>430</v>
      </c>
      <c r="B433" s="94" t="s">
        <v>642</v>
      </c>
      <c r="C433" s="8">
        <v>23705</v>
      </c>
      <c r="D433" s="83"/>
      <c r="E433" s="83"/>
      <c r="F433" s="83"/>
      <c r="G433" s="83"/>
      <c r="H433" s="22"/>
      <c r="I433" s="83"/>
      <c r="J433" s="83"/>
      <c r="K433" s="83"/>
      <c r="L433" s="83"/>
      <c r="M433" s="83"/>
      <c r="N433" s="83"/>
      <c r="O433" s="83"/>
      <c r="P433" s="1">
        <f t="shared" si="16"/>
        <v>0</v>
      </c>
      <c r="Q433" s="52">
        <v>42.02</v>
      </c>
      <c r="R433" s="53">
        <v>5</v>
      </c>
      <c r="S433" s="35">
        <v>1</v>
      </c>
      <c r="T433" s="54">
        <v>60</v>
      </c>
      <c r="U433" s="52">
        <f t="shared" si="17"/>
        <v>9.15</v>
      </c>
      <c r="V433" s="33">
        <v>7.44</v>
      </c>
      <c r="W433" s="25"/>
      <c r="X433" s="33">
        <v>0</v>
      </c>
      <c r="Y433" s="34"/>
      <c r="Z433" s="77" t="s">
        <v>382</v>
      </c>
      <c r="AA433" s="83">
        <v>117.36790399999998</v>
      </c>
      <c r="AB433" s="83">
        <v>0</v>
      </c>
      <c r="AC433" s="83">
        <v>0</v>
      </c>
    </row>
    <row r="434" spans="1:29" ht="15.75">
      <c r="A434" s="7">
        <v>431</v>
      </c>
      <c r="B434" s="94" t="s">
        <v>643</v>
      </c>
      <c r="C434" s="8">
        <v>12290</v>
      </c>
      <c r="D434" s="83">
        <v>88.03</v>
      </c>
      <c r="E434" s="83">
        <v>82.35</v>
      </c>
      <c r="F434" s="83">
        <v>88.03</v>
      </c>
      <c r="G434" s="83">
        <v>85.2</v>
      </c>
      <c r="H434" s="22">
        <v>88.03</v>
      </c>
      <c r="I434" s="83">
        <v>85.19</v>
      </c>
      <c r="J434" s="83">
        <v>93.3</v>
      </c>
      <c r="K434" s="83">
        <v>93.3</v>
      </c>
      <c r="L434" s="83">
        <v>0</v>
      </c>
      <c r="M434" s="83">
        <v>192.3</v>
      </c>
      <c r="N434" s="83">
        <v>186.1</v>
      </c>
      <c r="O434" s="83">
        <v>192.3</v>
      </c>
      <c r="P434" s="1">
        <f t="shared" si="16"/>
        <v>1274.1299999999997</v>
      </c>
      <c r="Q434" s="56">
        <v>73.8</v>
      </c>
      <c r="R434" s="53">
        <v>0</v>
      </c>
      <c r="S434" s="39">
        <v>1</v>
      </c>
      <c r="T434" s="57">
        <v>60</v>
      </c>
      <c r="U434" s="66">
        <f t="shared" si="17"/>
        <v>0</v>
      </c>
      <c r="V434" s="40"/>
      <c r="W434" s="46"/>
      <c r="X434" s="40"/>
      <c r="Y434" s="31"/>
      <c r="Z434" s="78" t="s">
        <v>164</v>
      </c>
      <c r="AA434" s="83">
        <v>0</v>
      </c>
      <c r="AB434" s="83">
        <v>0</v>
      </c>
      <c r="AC434" s="83">
        <v>0</v>
      </c>
    </row>
    <row r="435" spans="1:29" ht="15.75">
      <c r="A435" s="7">
        <v>432</v>
      </c>
      <c r="B435" s="94" t="s">
        <v>644</v>
      </c>
      <c r="C435" s="8">
        <v>12289</v>
      </c>
      <c r="D435" s="83">
        <v>498.86</v>
      </c>
      <c r="E435" s="83">
        <v>523.48</v>
      </c>
      <c r="F435" s="83">
        <v>528.2</v>
      </c>
      <c r="G435" s="83">
        <v>511.16</v>
      </c>
      <c r="H435" s="22">
        <v>528.2</v>
      </c>
      <c r="I435" s="83">
        <v>511.16</v>
      </c>
      <c r="J435" s="83">
        <v>559.8</v>
      </c>
      <c r="K435" s="83">
        <v>559.8</v>
      </c>
      <c r="L435" s="83">
        <v>574.25</v>
      </c>
      <c r="M435" s="83">
        <v>593.39</v>
      </c>
      <c r="N435" s="83">
        <v>574.24</v>
      </c>
      <c r="O435" s="83">
        <v>593.39</v>
      </c>
      <c r="P435" s="1">
        <f t="shared" si="16"/>
        <v>6555.93</v>
      </c>
      <c r="Q435" s="52">
        <v>21.6</v>
      </c>
      <c r="R435" s="53">
        <v>1</v>
      </c>
      <c r="S435" s="35">
        <v>1</v>
      </c>
      <c r="T435" s="54">
        <v>60</v>
      </c>
      <c r="U435" s="55">
        <f t="shared" si="17"/>
        <v>1.83</v>
      </c>
      <c r="V435" s="33">
        <v>1.86</v>
      </c>
      <c r="W435" s="25"/>
      <c r="X435" s="33">
        <v>0</v>
      </c>
      <c r="Y435" s="34"/>
      <c r="Z435" s="77" t="s">
        <v>384</v>
      </c>
      <c r="AA435" s="83">
        <v>29.354476</v>
      </c>
      <c r="AB435" s="83">
        <v>0</v>
      </c>
      <c r="AC435" s="83">
        <v>0</v>
      </c>
    </row>
    <row r="436" spans="1:29" ht="15.75">
      <c r="A436" s="7">
        <v>433</v>
      </c>
      <c r="B436" s="94" t="s">
        <v>645</v>
      </c>
      <c r="C436" s="8">
        <v>12294</v>
      </c>
      <c r="D436" s="83"/>
      <c r="E436" s="83"/>
      <c r="F436" s="83"/>
      <c r="G436" s="83"/>
      <c r="H436" s="22"/>
      <c r="I436" s="83"/>
      <c r="J436" s="83"/>
      <c r="K436" s="83"/>
      <c r="L436" s="83"/>
      <c r="M436" s="83"/>
      <c r="N436" s="83"/>
      <c r="O436" s="83"/>
      <c r="P436" s="1">
        <f t="shared" si="16"/>
        <v>0</v>
      </c>
      <c r="Q436" s="52">
        <v>63.62</v>
      </c>
      <c r="R436" s="53">
        <v>3</v>
      </c>
      <c r="S436" s="35">
        <v>1</v>
      </c>
      <c r="T436" s="54">
        <v>60</v>
      </c>
      <c r="U436" s="55">
        <f t="shared" si="17"/>
        <v>5.49</v>
      </c>
      <c r="V436" s="33">
        <v>3.72</v>
      </c>
      <c r="W436" s="25"/>
      <c r="X436" s="33">
        <v>0</v>
      </c>
      <c r="Y436" s="34"/>
      <c r="Z436" s="77" t="s">
        <v>393</v>
      </c>
      <c r="AA436" s="83">
        <v>58.68895199999999</v>
      </c>
      <c r="AB436" s="83">
        <v>0</v>
      </c>
      <c r="AC436" s="83">
        <v>0</v>
      </c>
    </row>
    <row r="437" spans="1:29" ht="15.75">
      <c r="A437" s="7">
        <v>434</v>
      </c>
      <c r="B437" s="94" t="s">
        <v>646</v>
      </c>
      <c r="C437" s="8">
        <v>12295</v>
      </c>
      <c r="D437" s="83">
        <v>557.55</v>
      </c>
      <c r="E437" s="83">
        <v>521.57</v>
      </c>
      <c r="F437" s="83">
        <v>557.55</v>
      </c>
      <c r="G437" s="83">
        <v>539.56</v>
      </c>
      <c r="H437" s="22">
        <v>557.55</v>
      </c>
      <c r="I437" s="83">
        <v>539.56</v>
      </c>
      <c r="J437" s="83">
        <v>590.91</v>
      </c>
      <c r="K437" s="83">
        <v>590.91</v>
      </c>
      <c r="L437" s="83">
        <v>606.14</v>
      </c>
      <c r="M437" s="83">
        <v>626.36</v>
      </c>
      <c r="N437" s="83">
        <v>606.14</v>
      </c>
      <c r="O437" s="83">
        <v>626.36</v>
      </c>
      <c r="P437" s="1">
        <f t="shared" si="16"/>
        <v>6920.16</v>
      </c>
      <c r="Q437" s="52">
        <v>38</v>
      </c>
      <c r="R437" s="53">
        <v>5</v>
      </c>
      <c r="S437" s="35">
        <v>1</v>
      </c>
      <c r="T437" s="54">
        <v>60</v>
      </c>
      <c r="U437" s="55">
        <f t="shared" si="17"/>
        <v>9.15</v>
      </c>
      <c r="V437" s="33">
        <v>7.44</v>
      </c>
      <c r="W437" s="25"/>
      <c r="X437" s="33">
        <v>0</v>
      </c>
      <c r="Y437" s="34"/>
      <c r="Z437" s="77" t="s">
        <v>411</v>
      </c>
      <c r="AA437" s="83">
        <v>117.36790399999998</v>
      </c>
      <c r="AB437" s="83">
        <v>0</v>
      </c>
      <c r="AC437" s="83">
        <v>0</v>
      </c>
    </row>
    <row r="438" spans="1:29" ht="15.75">
      <c r="A438" s="7">
        <v>435</v>
      </c>
      <c r="B438" s="94" t="s">
        <v>647</v>
      </c>
      <c r="C438" s="8">
        <v>34261</v>
      </c>
      <c r="D438" s="83"/>
      <c r="E438" s="83"/>
      <c r="F438" s="83"/>
      <c r="G438" s="83"/>
      <c r="H438" s="22"/>
      <c r="I438" s="83"/>
      <c r="J438" s="83"/>
      <c r="K438" s="83"/>
      <c r="L438" s="83"/>
      <c r="M438" s="83"/>
      <c r="N438" s="83"/>
      <c r="O438" s="83"/>
      <c r="P438" s="1">
        <f t="shared" si="16"/>
        <v>0</v>
      </c>
      <c r="Q438" s="52">
        <v>60</v>
      </c>
      <c r="R438" s="53">
        <v>3</v>
      </c>
      <c r="S438" s="35">
        <v>1</v>
      </c>
      <c r="T438" s="54">
        <v>60</v>
      </c>
      <c r="U438" s="55">
        <f t="shared" si="17"/>
        <v>5.49</v>
      </c>
      <c r="V438" s="33">
        <v>5.58</v>
      </c>
      <c r="W438" s="25"/>
      <c r="X438" s="33">
        <v>0</v>
      </c>
      <c r="Y438" s="34"/>
      <c r="Z438" s="77" t="s">
        <v>412</v>
      </c>
      <c r="AA438" s="83">
        <v>88.03342799999999</v>
      </c>
      <c r="AB438" s="83">
        <v>0</v>
      </c>
      <c r="AC438" s="83">
        <v>0</v>
      </c>
    </row>
    <row r="439" spans="1:29" ht="15.75">
      <c r="A439" s="7">
        <v>436</v>
      </c>
      <c r="B439" s="94" t="s">
        <v>648</v>
      </c>
      <c r="C439" s="8">
        <v>11262</v>
      </c>
      <c r="D439" s="83">
        <v>5253.61</v>
      </c>
      <c r="E439" s="83">
        <v>4701.95</v>
      </c>
      <c r="F439" s="83">
        <v>5994.59</v>
      </c>
      <c r="G439" s="83">
        <v>5413.19</v>
      </c>
      <c r="H439" s="22">
        <v>5740.87</v>
      </c>
      <c r="I439" s="83">
        <v>5131.97</v>
      </c>
      <c r="J439" s="83">
        <v>5620.34</v>
      </c>
      <c r="K439" s="83">
        <v>6764.77</v>
      </c>
      <c r="L439" s="83">
        <v>6135.91</v>
      </c>
      <c r="M439" s="83">
        <v>6412.4</v>
      </c>
      <c r="N439" s="83">
        <v>6274.15</v>
      </c>
      <c r="O439" s="83">
        <v>6606.8</v>
      </c>
      <c r="P439" s="1">
        <f t="shared" si="16"/>
        <v>70050.55000000002</v>
      </c>
      <c r="Q439" s="52">
        <v>70.6</v>
      </c>
      <c r="R439" s="53">
        <v>8</v>
      </c>
      <c r="S439" s="35">
        <v>1</v>
      </c>
      <c r="T439" s="54">
        <v>60</v>
      </c>
      <c r="U439" s="55">
        <f t="shared" si="17"/>
        <v>14.64</v>
      </c>
      <c r="V439" s="33">
        <v>16.74</v>
      </c>
      <c r="W439" s="25"/>
      <c r="X439" s="33">
        <v>0</v>
      </c>
      <c r="Y439" s="34"/>
      <c r="Z439" s="77" t="s">
        <v>416</v>
      </c>
      <c r="AA439" s="83">
        <v>264.10028399999993</v>
      </c>
      <c r="AB439" s="83">
        <v>0</v>
      </c>
      <c r="AC439" s="83">
        <v>0</v>
      </c>
    </row>
    <row r="440" spans="1:29" ht="15.75">
      <c r="A440" s="7">
        <v>437</v>
      </c>
      <c r="B440" s="94" t="s">
        <v>649</v>
      </c>
      <c r="C440" s="8">
        <v>11261</v>
      </c>
      <c r="D440" s="83">
        <v>16169.56</v>
      </c>
      <c r="E440" s="83">
        <v>15713.49</v>
      </c>
      <c r="F440" s="83">
        <v>13015.7</v>
      </c>
      <c r="G440" s="83">
        <v>16839.15</v>
      </c>
      <c r="H440" s="22">
        <v>17758.93</v>
      </c>
      <c r="I440" s="83">
        <v>14120.06</v>
      </c>
      <c r="J440" s="83">
        <v>15951.45</v>
      </c>
      <c r="K440" s="83">
        <v>14630.53</v>
      </c>
      <c r="L440" s="83">
        <v>13221.81</v>
      </c>
      <c r="M440" s="83">
        <v>15543.6</v>
      </c>
      <c r="N440" s="83">
        <v>15401.81</v>
      </c>
      <c r="O440" s="83">
        <v>16766.84</v>
      </c>
      <c r="P440" s="1">
        <f t="shared" si="16"/>
        <v>185132.93</v>
      </c>
      <c r="Q440" s="56"/>
      <c r="R440" s="32"/>
      <c r="S440" s="39"/>
      <c r="T440" s="57"/>
      <c r="U440" s="66"/>
      <c r="V440" s="40"/>
      <c r="W440" s="46"/>
      <c r="X440" s="40"/>
      <c r="Y440" s="31"/>
      <c r="Z440" s="78" t="s">
        <v>165</v>
      </c>
      <c r="AA440" s="83">
        <v>0</v>
      </c>
      <c r="AB440" s="83">
        <v>0</v>
      </c>
      <c r="AC440" s="83">
        <v>0</v>
      </c>
    </row>
    <row r="441" spans="1:29" ht="15.75">
      <c r="A441" s="7">
        <v>438</v>
      </c>
      <c r="B441" s="94" t="s">
        <v>650</v>
      </c>
      <c r="C441" s="8">
        <v>34265</v>
      </c>
      <c r="D441" s="83"/>
      <c r="E441" s="83"/>
      <c r="F441" s="83"/>
      <c r="G441" s="83"/>
      <c r="H441" s="22"/>
      <c r="I441" s="83"/>
      <c r="J441" s="83"/>
      <c r="K441" s="83"/>
      <c r="L441" s="83"/>
      <c r="M441" s="83"/>
      <c r="N441" s="83"/>
      <c r="O441" s="83"/>
      <c r="P441" s="1">
        <f t="shared" si="16"/>
        <v>0</v>
      </c>
      <c r="Q441" s="19">
        <v>159.33</v>
      </c>
      <c r="R441" s="36">
        <v>3</v>
      </c>
      <c r="S441" s="11">
        <v>1</v>
      </c>
      <c r="T441" s="20">
        <v>60</v>
      </c>
      <c r="U441" s="23">
        <f aca="true" t="shared" si="18" ref="U441:U452">T441*R441*30.5/1000</f>
        <v>5.49</v>
      </c>
      <c r="V441" s="33">
        <v>5.58</v>
      </c>
      <c r="W441" s="25"/>
      <c r="X441" s="33">
        <v>0</v>
      </c>
      <c r="Y441" s="34"/>
      <c r="Z441" s="77" t="s">
        <v>417</v>
      </c>
      <c r="AA441" s="83">
        <v>88.03342799999999</v>
      </c>
      <c r="AB441" s="83">
        <v>0</v>
      </c>
      <c r="AC441" s="83">
        <v>0</v>
      </c>
    </row>
    <row r="442" spans="1:29" ht="15.75">
      <c r="A442" s="7">
        <v>439</v>
      </c>
      <c r="B442" s="94" t="s">
        <v>651</v>
      </c>
      <c r="C442" s="8">
        <v>11267</v>
      </c>
      <c r="D442" s="83">
        <v>5937.94</v>
      </c>
      <c r="E442" s="83">
        <v>5269.38</v>
      </c>
      <c r="F442" s="83">
        <v>5490.26</v>
      </c>
      <c r="G442" s="83">
        <v>5988.96</v>
      </c>
      <c r="H442" s="22">
        <v>5780.38</v>
      </c>
      <c r="I442" s="83">
        <v>5458.7</v>
      </c>
      <c r="J442" s="83">
        <v>5852.21</v>
      </c>
      <c r="K442" s="83">
        <v>6119.74</v>
      </c>
      <c r="L442" s="83">
        <v>6079.19</v>
      </c>
      <c r="M442" s="83">
        <v>6965.37</v>
      </c>
      <c r="N442" s="83">
        <v>6540.01</v>
      </c>
      <c r="O442" s="83">
        <v>7178.98</v>
      </c>
      <c r="P442" s="1">
        <f t="shared" si="16"/>
        <v>72661.12000000001</v>
      </c>
      <c r="Q442" s="27">
        <v>118.96</v>
      </c>
      <c r="R442" s="44">
        <v>8</v>
      </c>
      <c r="S442" s="45">
        <v>1</v>
      </c>
      <c r="T442" s="28">
        <v>60</v>
      </c>
      <c r="U442" s="29">
        <f t="shared" si="18"/>
        <v>14.64</v>
      </c>
      <c r="V442" s="40">
        <v>7.44</v>
      </c>
      <c r="W442" s="46"/>
      <c r="X442" s="40">
        <v>0</v>
      </c>
      <c r="Y442" s="31"/>
      <c r="Z442" s="78" t="s">
        <v>435</v>
      </c>
      <c r="AA442" s="83">
        <v>117.36790399999998</v>
      </c>
      <c r="AB442" s="83">
        <v>0</v>
      </c>
      <c r="AC442" s="83">
        <v>0</v>
      </c>
    </row>
    <row r="443" spans="1:29" ht="15.75">
      <c r="A443" s="7">
        <v>440</v>
      </c>
      <c r="B443" s="95" t="s">
        <v>652</v>
      </c>
      <c r="C443" s="9">
        <v>19755</v>
      </c>
      <c r="D443" s="83">
        <v>28461.49</v>
      </c>
      <c r="E443" s="83">
        <v>28828.76</v>
      </c>
      <c r="F443" s="83">
        <v>26015.61</v>
      </c>
      <c r="G443" s="83">
        <v>32084.96</v>
      </c>
      <c r="H443" s="22">
        <v>32236.24</v>
      </c>
      <c r="I443" s="83">
        <v>30117.53</v>
      </c>
      <c r="J443" s="83">
        <v>33324.16</v>
      </c>
      <c r="K443" s="83">
        <v>30130.52</v>
      </c>
      <c r="L443" s="83">
        <v>29740.2</v>
      </c>
      <c r="M443" s="83">
        <v>37461.24</v>
      </c>
      <c r="N443" s="83">
        <v>31319.34</v>
      </c>
      <c r="O443" s="83">
        <v>36912.69</v>
      </c>
      <c r="P443" s="1">
        <f t="shared" si="16"/>
        <v>376632.74</v>
      </c>
      <c r="Q443" s="19">
        <v>36.4</v>
      </c>
      <c r="R443" s="36">
        <v>3</v>
      </c>
      <c r="S443" s="11">
        <v>1</v>
      </c>
      <c r="T443" s="20">
        <v>60</v>
      </c>
      <c r="U443" s="23">
        <f t="shared" si="18"/>
        <v>5.49</v>
      </c>
      <c r="V443" s="33">
        <v>5.58</v>
      </c>
      <c r="W443" s="25"/>
      <c r="X443" s="33">
        <v>0</v>
      </c>
      <c r="Y443" s="34"/>
      <c r="Z443" s="77" t="s">
        <v>436</v>
      </c>
      <c r="AA443" s="83">
        <v>88.03342799999999</v>
      </c>
      <c r="AB443" s="83">
        <v>0</v>
      </c>
      <c r="AC443" s="83">
        <v>0</v>
      </c>
    </row>
    <row r="444" spans="1:29" ht="15.75">
      <c r="A444" s="7">
        <v>441</v>
      </c>
      <c r="B444" s="94" t="s">
        <v>653</v>
      </c>
      <c r="C444" s="8">
        <v>12672</v>
      </c>
      <c r="D444" s="83">
        <v>33158</v>
      </c>
      <c r="E444" s="83">
        <v>28032.89</v>
      </c>
      <c r="F444" s="83">
        <v>20338.16</v>
      </c>
      <c r="G444" s="83">
        <v>26111.15</v>
      </c>
      <c r="H444" s="22">
        <v>24786.39</v>
      </c>
      <c r="I444" s="83">
        <v>27184.5</v>
      </c>
      <c r="J444" s="83">
        <v>29777.6</v>
      </c>
      <c r="K444" s="83">
        <v>29777.6</v>
      </c>
      <c r="L444" s="83">
        <v>30592.53</v>
      </c>
      <c r="M444" s="83">
        <v>0</v>
      </c>
      <c r="N444" s="83">
        <v>0</v>
      </c>
      <c r="O444" s="83">
        <v>78696.69</v>
      </c>
      <c r="P444" s="1">
        <f t="shared" si="16"/>
        <v>328455.51</v>
      </c>
      <c r="Q444" s="19">
        <v>68.71</v>
      </c>
      <c r="R444" s="36">
        <v>10</v>
      </c>
      <c r="S444" s="11">
        <v>1</v>
      </c>
      <c r="T444" s="20">
        <v>60</v>
      </c>
      <c r="U444" s="23">
        <f t="shared" si="18"/>
        <v>18.3</v>
      </c>
      <c r="V444" s="33">
        <v>18.6</v>
      </c>
      <c r="W444" s="25"/>
      <c r="X444" s="33">
        <v>0</v>
      </c>
      <c r="Y444" s="34"/>
      <c r="Z444" s="77" t="s">
        <v>437</v>
      </c>
      <c r="AA444" s="83">
        <v>293.44476000000003</v>
      </c>
      <c r="AB444" s="83">
        <v>0</v>
      </c>
      <c r="AC444" s="83">
        <v>0</v>
      </c>
    </row>
    <row r="445" spans="1:29" ht="15.75">
      <c r="A445" s="7">
        <v>442</v>
      </c>
      <c r="B445" s="94" t="s">
        <v>654</v>
      </c>
      <c r="C445" s="8">
        <v>12671</v>
      </c>
      <c r="D445" s="83">
        <v>22299.59</v>
      </c>
      <c r="E445" s="83">
        <v>23996.88</v>
      </c>
      <c r="F445" s="83">
        <v>22512.84</v>
      </c>
      <c r="G445" s="83">
        <v>25419.1</v>
      </c>
      <c r="H445" s="22">
        <v>14495.5</v>
      </c>
      <c r="I445" s="83">
        <v>11879.93</v>
      </c>
      <c r="J445" s="83">
        <v>22120.1</v>
      </c>
      <c r="K445" s="83">
        <v>10283.65</v>
      </c>
      <c r="L445" s="83">
        <v>17723.78</v>
      </c>
      <c r="M445" s="83">
        <v>19566.44</v>
      </c>
      <c r="N445" s="83">
        <v>22766.64</v>
      </c>
      <c r="O445" s="83">
        <v>28576.23</v>
      </c>
      <c r="P445" s="1">
        <f t="shared" si="16"/>
        <v>241640.68000000002</v>
      </c>
      <c r="Q445" s="19">
        <v>197.87</v>
      </c>
      <c r="R445" s="36">
        <v>7</v>
      </c>
      <c r="S445" s="11">
        <v>1</v>
      </c>
      <c r="T445" s="20">
        <v>60</v>
      </c>
      <c r="U445" s="23">
        <f t="shared" si="18"/>
        <v>12.81</v>
      </c>
      <c r="V445" s="33">
        <v>7.44</v>
      </c>
      <c r="W445" s="25"/>
      <c r="X445" s="33">
        <v>0</v>
      </c>
      <c r="Y445" s="34"/>
      <c r="Z445" s="77" t="s">
        <v>438</v>
      </c>
      <c r="AA445" s="83">
        <v>117.36790399999998</v>
      </c>
      <c r="AB445" s="83">
        <v>0</v>
      </c>
      <c r="AC445" s="83">
        <v>0</v>
      </c>
    </row>
    <row r="446" spans="1:29" ht="15.75">
      <c r="A446" s="7">
        <v>443</v>
      </c>
      <c r="B446" s="94" t="s">
        <v>655</v>
      </c>
      <c r="C446" s="8">
        <v>11271</v>
      </c>
      <c r="D446" s="83">
        <v>5800.17</v>
      </c>
      <c r="E446" s="83">
        <v>5253.61</v>
      </c>
      <c r="F446" s="83">
        <v>5237.83</v>
      </c>
      <c r="G446" s="83">
        <v>6179.54</v>
      </c>
      <c r="H446" s="22">
        <v>6394.41</v>
      </c>
      <c r="I446" s="83">
        <v>6121.32</v>
      </c>
      <c r="J446" s="83">
        <v>6370.55</v>
      </c>
      <c r="K446" s="83">
        <v>6771.84</v>
      </c>
      <c r="L446" s="83">
        <v>6150.09</v>
      </c>
      <c r="M446" s="83">
        <v>7692.04</v>
      </c>
      <c r="N446" s="83">
        <v>7390.74</v>
      </c>
      <c r="O446" s="83">
        <v>7103.13</v>
      </c>
      <c r="P446" s="1">
        <f t="shared" si="16"/>
        <v>76465.27</v>
      </c>
      <c r="Q446" s="19">
        <v>49.8</v>
      </c>
      <c r="R446" s="36">
        <v>2</v>
      </c>
      <c r="S446" s="11">
        <v>1</v>
      </c>
      <c r="T446" s="20">
        <v>60</v>
      </c>
      <c r="U446" s="23">
        <f t="shared" si="18"/>
        <v>3.66</v>
      </c>
      <c r="V446" s="33">
        <v>3.72</v>
      </c>
      <c r="W446" s="25"/>
      <c r="X446" s="33">
        <v>0</v>
      </c>
      <c r="Y446" s="34"/>
      <c r="Z446" s="77" t="s">
        <v>439</v>
      </c>
      <c r="AA446" s="83">
        <v>58.68895199999999</v>
      </c>
      <c r="AB446" s="83">
        <v>0</v>
      </c>
      <c r="AC446" s="83">
        <v>0</v>
      </c>
    </row>
    <row r="447" spans="1:29" ht="15.75">
      <c r="A447" s="7">
        <v>444</v>
      </c>
      <c r="B447" s="94" t="s">
        <v>656</v>
      </c>
      <c r="C447" s="8">
        <v>11281</v>
      </c>
      <c r="D447" s="83">
        <v>20400.78</v>
      </c>
      <c r="E447" s="83">
        <v>17953.77</v>
      </c>
      <c r="F447" s="83">
        <v>18332.41</v>
      </c>
      <c r="G447" s="83">
        <v>20200.83</v>
      </c>
      <c r="H447" s="22">
        <v>20423.91</v>
      </c>
      <c r="I447" s="83">
        <v>19066.33</v>
      </c>
      <c r="J447" s="83">
        <v>20880.75</v>
      </c>
      <c r="K447" s="83">
        <v>21748.08</v>
      </c>
      <c r="L447" s="83">
        <v>18556.61</v>
      </c>
      <c r="M447" s="83">
        <v>24688.97</v>
      </c>
      <c r="N447" s="83">
        <v>21037.91</v>
      </c>
      <c r="O447" s="83">
        <v>20242.65</v>
      </c>
      <c r="P447" s="1">
        <f t="shared" si="16"/>
        <v>243533.00000000003</v>
      </c>
      <c r="Q447" s="27">
        <v>97.43</v>
      </c>
      <c r="R447" s="36">
        <v>0</v>
      </c>
      <c r="S447" s="45">
        <v>1</v>
      </c>
      <c r="T447" s="28">
        <v>60</v>
      </c>
      <c r="U447" s="29">
        <f t="shared" si="18"/>
        <v>0</v>
      </c>
      <c r="V447" s="40"/>
      <c r="W447" s="46"/>
      <c r="X447" s="40"/>
      <c r="Y447" s="31"/>
      <c r="Z447" s="78" t="s">
        <v>440</v>
      </c>
      <c r="AA447" s="83">
        <v>0</v>
      </c>
      <c r="AB447" s="83">
        <v>0</v>
      </c>
      <c r="AC447" s="83">
        <v>0</v>
      </c>
    </row>
    <row r="448" spans="1:29" ht="15.75">
      <c r="A448" s="7">
        <v>445</v>
      </c>
      <c r="B448" s="94" t="s">
        <v>657</v>
      </c>
      <c r="C448" s="8">
        <v>11282</v>
      </c>
      <c r="D448" s="83">
        <v>4086.8</v>
      </c>
      <c r="E448" s="83">
        <v>4329.54</v>
      </c>
      <c r="F448" s="83">
        <v>5291.84</v>
      </c>
      <c r="G448" s="83">
        <v>5053.72</v>
      </c>
      <c r="H448" s="22">
        <v>8236.7</v>
      </c>
      <c r="I448" s="83">
        <v>7714.6</v>
      </c>
      <c r="J448" s="83">
        <v>10925.62</v>
      </c>
      <c r="K448" s="83">
        <v>9504.37</v>
      </c>
      <c r="L448" s="83">
        <v>7674.14</v>
      </c>
      <c r="M448" s="83">
        <v>7221</v>
      </c>
      <c r="N448" s="83">
        <v>9145.2</v>
      </c>
      <c r="O448" s="83">
        <v>8496.39</v>
      </c>
      <c r="P448" s="1">
        <f t="shared" si="16"/>
        <v>87679.92000000001</v>
      </c>
      <c r="Q448" s="27">
        <v>107.9</v>
      </c>
      <c r="R448" s="36">
        <v>0</v>
      </c>
      <c r="S448" s="45">
        <v>1</v>
      </c>
      <c r="T448" s="28">
        <v>60</v>
      </c>
      <c r="U448" s="29">
        <f t="shared" si="18"/>
        <v>0</v>
      </c>
      <c r="V448" s="40"/>
      <c r="W448" s="46"/>
      <c r="X448" s="40"/>
      <c r="Y448" s="31"/>
      <c r="Z448" s="78" t="s">
        <v>166</v>
      </c>
      <c r="AA448" s="83">
        <v>0</v>
      </c>
      <c r="AB448" s="83">
        <v>0</v>
      </c>
      <c r="AC448" s="83">
        <v>0</v>
      </c>
    </row>
    <row r="449" spans="1:29" ht="15.75">
      <c r="A449" s="7">
        <v>446</v>
      </c>
      <c r="B449" s="94" t="s">
        <v>658</v>
      </c>
      <c r="C449" s="8">
        <v>11283</v>
      </c>
      <c r="D449" s="83">
        <v>1088.89</v>
      </c>
      <c r="E449" s="83">
        <v>9576.4</v>
      </c>
      <c r="F449" s="83">
        <v>9010.22</v>
      </c>
      <c r="G449" s="83">
        <v>8719.57</v>
      </c>
      <c r="H449" s="22">
        <v>13996.95</v>
      </c>
      <c r="I449" s="83">
        <v>10260.16</v>
      </c>
      <c r="J449" s="83">
        <v>11236.55</v>
      </c>
      <c r="K449" s="83">
        <v>11236.55</v>
      </c>
      <c r="L449" s="83">
        <v>11526.37</v>
      </c>
      <c r="M449" s="83">
        <v>11910.58</v>
      </c>
      <c r="N449" s="83">
        <v>11526.37</v>
      </c>
      <c r="O449" s="83">
        <v>11910.58</v>
      </c>
      <c r="P449" s="1">
        <f t="shared" si="16"/>
        <v>121999.19</v>
      </c>
      <c r="Q449" s="19">
        <v>36.11</v>
      </c>
      <c r="R449" s="36">
        <v>4</v>
      </c>
      <c r="S449" s="11">
        <v>1</v>
      </c>
      <c r="T449" s="20">
        <v>60</v>
      </c>
      <c r="U449" s="23">
        <f t="shared" si="18"/>
        <v>7.32</v>
      </c>
      <c r="V449" s="33">
        <v>7.44</v>
      </c>
      <c r="W449" s="25"/>
      <c r="X449" s="33">
        <v>0</v>
      </c>
      <c r="Y449" s="34"/>
      <c r="Z449" s="77" t="s">
        <v>445</v>
      </c>
      <c r="AA449" s="83">
        <v>117.36790399999998</v>
      </c>
      <c r="AB449" s="83">
        <v>0</v>
      </c>
      <c r="AC449" s="83">
        <v>0</v>
      </c>
    </row>
    <row r="450" spans="1:29" ht="15.75">
      <c r="A450" s="7">
        <v>447</v>
      </c>
      <c r="B450" s="94" t="s">
        <v>659</v>
      </c>
      <c r="C450" s="8">
        <v>11284</v>
      </c>
      <c r="D450" s="83">
        <v>13965.61</v>
      </c>
      <c r="E450" s="83">
        <v>12747.49</v>
      </c>
      <c r="F450" s="83">
        <v>10507.22</v>
      </c>
      <c r="G450" s="83">
        <v>12440.33</v>
      </c>
      <c r="H450" s="22">
        <v>12676.02</v>
      </c>
      <c r="I450" s="83">
        <v>11469.59</v>
      </c>
      <c r="J450" s="83">
        <v>14212.51</v>
      </c>
      <c r="K450" s="83">
        <v>12339.8</v>
      </c>
      <c r="L450" s="83">
        <v>11307.66</v>
      </c>
      <c r="M450" s="83">
        <v>11981.15</v>
      </c>
      <c r="N450" s="83">
        <v>13540.83</v>
      </c>
      <c r="O450" s="83">
        <v>13310.95</v>
      </c>
      <c r="P450" s="1">
        <f t="shared" si="16"/>
        <v>150499.16</v>
      </c>
      <c r="Q450" s="19">
        <v>111.5</v>
      </c>
      <c r="R450" s="36">
        <v>10</v>
      </c>
      <c r="S450" s="11">
        <v>1</v>
      </c>
      <c r="T450" s="20">
        <v>60</v>
      </c>
      <c r="U450" s="23">
        <f t="shared" si="18"/>
        <v>18.3</v>
      </c>
      <c r="V450" s="40">
        <v>20.46</v>
      </c>
      <c r="W450" s="25"/>
      <c r="X450" s="33">
        <v>0</v>
      </c>
      <c r="Y450" s="34"/>
      <c r="Z450" s="77" t="s">
        <v>447</v>
      </c>
      <c r="AA450" s="83">
        <v>322.789236</v>
      </c>
      <c r="AB450" s="83">
        <v>0</v>
      </c>
      <c r="AC450" s="83">
        <v>0</v>
      </c>
    </row>
    <row r="451" spans="1:29" ht="15.75">
      <c r="A451" s="7">
        <v>448</v>
      </c>
      <c r="B451" s="94" t="s">
        <v>660</v>
      </c>
      <c r="C451" s="8">
        <v>11285</v>
      </c>
      <c r="D451" s="83"/>
      <c r="E451" s="83"/>
      <c r="F451" s="83"/>
      <c r="G451" s="83"/>
      <c r="H451" s="22"/>
      <c r="I451" s="83"/>
      <c r="J451" s="83"/>
      <c r="K451" s="83"/>
      <c r="L451" s="83"/>
      <c r="M451" s="83"/>
      <c r="N451" s="83"/>
      <c r="O451" s="83"/>
      <c r="P451" s="1">
        <f t="shared" si="16"/>
        <v>0</v>
      </c>
      <c r="Q451" s="19">
        <v>144.6</v>
      </c>
      <c r="R451" s="36">
        <v>1</v>
      </c>
      <c r="S451" s="11">
        <v>1</v>
      </c>
      <c r="T451" s="20">
        <v>60</v>
      </c>
      <c r="U451" s="23">
        <f t="shared" si="18"/>
        <v>1.83</v>
      </c>
      <c r="V451" s="33">
        <v>1.86</v>
      </c>
      <c r="W451" s="25"/>
      <c r="X451" s="33">
        <v>0</v>
      </c>
      <c r="Y451" s="34"/>
      <c r="Z451" s="77" t="s">
        <v>448</v>
      </c>
      <c r="AA451" s="83">
        <v>29.354476</v>
      </c>
      <c r="AB451" s="83">
        <v>0</v>
      </c>
      <c r="AC451" s="83">
        <v>0</v>
      </c>
    </row>
    <row r="452" spans="1:29" ht="15.75">
      <c r="A452" s="7">
        <v>449</v>
      </c>
      <c r="B452" s="94" t="s">
        <v>661</v>
      </c>
      <c r="C452" s="8">
        <v>11286</v>
      </c>
      <c r="D452" s="83">
        <v>16395.77</v>
      </c>
      <c r="E452" s="83">
        <v>15159.11</v>
      </c>
      <c r="F452" s="83">
        <v>12526.62</v>
      </c>
      <c r="G452" s="83">
        <v>14849.33</v>
      </c>
      <c r="H452" s="22">
        <v>16609.21</v>
      </c>
      <c r="I452" s="83">
        <v>19768.08</v>
      </c>
      <c r="J452" s="83">
        <v>17790.72</v>
      </c>
      <c r="K452" s="83">
        <v>15884.57</v>
      </c>
      <c r="L452" s="83">
        <v>14249.77</v>
      </c>
      <c r="M452" s="83">
        <v>14887.82</v>
      </c>
      <c r="N452" s="83">
        <v>0</v>
      </c>
      <c r="O452" s="83">
        <v>36706.75</v>
      </c>
      <c r="P452" s="1">
        <f t="shared" si="16"/>
        <v>194827.75</v>
      </c>
      <c r="Q452" s="19">
        <v>43.7</v>
      </c>
      <c r="R452" s="36">
        <v>1</v>
      </c>
      <c r="S452" s="11">
        <v>1</v>
      </c>
      <c r="T452" s="20">
        <v>60</v>
      </c>
      <c r="U452" s="23">
        <f t="shared" si="18"/>
        <v>1.83</v>
      </c>
      <c r="V452" s="33">
        <v>1.86</v>
      </c>
      <c r="W452" s="25"/>
      <c r="X452" s="33">
        <v>0</v>
      </c>
      <c r="Y452" s="34"/>
      <c r="Z452" s="77" t="s">
        <v>449</v>
      </c>
      <c r="AA452" s="83">
        <v>29.354476</v>
      </c>
      <c r="AB452" s="83">
        <v>0</v>
      </c>
      <c r="AC452" s="83">
        <v>0</v>
      </c>
    </row>
    <row r="453" spans="1:27" ht="15.75">
      <c r="A453" s="7">
        <v>450</v>
      </c>
      <c r="B453" s="94" t="s">
        <v>662</v>
      </c>
      <c r="C453" s="8">
        <v>11272</v>
      </c>
      <c r="D453" s="83">
        <v>4971.91</v>
      </c>
      <c r="E453" s="83">
        <v>4228.13</v>
      </c>
      <c r="F453" s="83">
        <v>4559.44</v>
      </c>
      <c r="G453" s="83">
        <v>4982.64</v>
      </c>
      <c r="H453" s="22">
        <v>5256.37</v>
      </c>
      <c r="I453" s="83">
        <v>4732.98</v>
      </c>
      <c r="J453" s="83">
        <v>5501.08</v>
      </c>
      <c r="K453" s="83">
        <v>5434.2</v>
      </c>
      <c r="L453" s="83">
        <v>4909.44</v>
      </c>
      <c r="M453" s="83">
        <v>6061.47</v>
      </c>
      <c r="N453" s="83">
        <v>5777.89</v>
      </c>
      <c r="O453" s="83">
        <v>5924.33</v>
      </c>
      <c r="P453" s="1">
        <f aca="true" t="shared" si="19" ref="P453:P516">D453+E453+F453+G453+H453+I453+J453+K453+L453+M453+N453+O453</f>
        <v>62339.88</v>
      </c>
      <c r="Q453" s="27"/>
      <c r="R453" s="44"/>
      <c r="S453" s="45"/>
      <c r="T453" s="28"/>
      <c r="U453" s="29"/>
      <c r="V453" s="40"/>
      <c r="W453" s="46"/>
      <c r="X453" s="40"/>
      <c r="Y453" s="31"/>
      <c r="Z453" s="78" t="s">
        <v>167</v>
      </c>
      <c r="AA453" s="83">
        <v>0</v>
      </c>
    </row>
    <row r="454" spans="1:29" ht="15.75">
      <c r="A454" s="7">
        <v>451</v>
      </c>
      <c r="B454" s="94" t="s">
        <v>663</v>
      </c>
      <c r="C454" s="8">
        <v>11288</v>
      </c>
      <c r="D454" s="83">
        <v>10995.03</v>
      </c>
      <c r="E454" s="83">
        <v>10743.86</v>
      </c>
      <c r="F454" s="83">
        <v>9103.1</v>
      </c>
      <c r="G454" s="83">
        <v>11137.41</v>
      </c>
      <c r="H454" s="22">
        <v>10460.76</v>
      </c>
      <c r="I454" s="83">
        <v>9371.3</v>
      </c>
      <c r="J454" s="83">
        <v>11687.7</v>
      </c>
      <c r="K454" s="83">
        <v>22622.97</v>
      </c>
      <c r="L454" s="83">
        <v>11601.87</v>
      </c>
      <c r="M454" s="83">
        <v>9329.71</v>
      </c>
      <c r="N454" s="83">
        <v>12140.67</v>
      </c>
      <c r="O454" s="83">
        <v>11688.36</v>
      </c>
      <c r="P454" s="1">
        <f t="shared" si="19"/>
        <v>140882.74</v>
      </c>
      <c r="Q454" s="19">
        <v>119.2</v>
      </c>
      <c r="R454" s="36">
        <v>1</v>
      </c>
      <c r="S454" s="11">
        <v>1</v>
      </c>
      <c r="T454" s="20">
        <v>60</v>
      </c>
      <c r="U454" s="23">
        <f aca="true" t="shared" si="20" ref="U454:U482">T454*R454*30.5/1000</f>
        <v>1.83</v>
      </c>
      <c r="V454" s="33">
        <v>1.86</v>
      </c>
      <c r="W454" s="25"/>
      <c r="X454" s="33">
        <v>0</v>
      </c>
      <c r="Y454" s="34"/>
      <c r="Z454" s="77" t="s">
        <v>830</v>
      </c>
      <c r="AA454" s="83">
        <v>29.354476</v>
      </c>
      <c r="AB454" s="83">
        <v>0</v>
      </c>
      <c r="AC454" s="83">
        <v>0</v>
      </c>
    </row>
    <row r="455" spans="1:29" ht="15.75">
      <c r="A455" s="7">
        <v>452</v>
      </c>
      <c r="B455" s="94" t="s">
        <v>664</v>
      </c>
      <c r="C455" s="8">
        <v>32292</v>
      </c>
      <c r="D455" s="83"/>
      <c r="E455" s="83"/>
      <c r="F455" s="83"/>
      <c r="G455" s="83"/>
      <c r="H455" s="22"/>
      <c r="I455" s="83"/>
      <c r="J455" s="83"/>
      <c r="K455" s="83"/>
      <c r="L455" s="83"/>
      <c r="M455" s="83"/>
      <c r="N455" s="83"/>
      <c r="O455" s="83"/>
      <c r="P455" s="1">
        <f t="shared" si="19"/>
        <v>0</v>
      </c>
      <c r="Q455" s="27">
        <v>85.5</v>
      </c>
      <c r="R455" s="36">
        <v>0</v>
      </c>
      <c r="S455" s="45">
        <v>1</v>
      </c>
      <c r="T455" s="28">
        <v>60</v>
      </c>
      <c r="U455" s="29">
        <f t="shared" si="20"/>
        <v>0</v>
      </c>
      <c r="V455" s="40"/>
      <c r="W455" s="46"/>
      <c r="X455" s="40"/>
      <c r="Y455" s="31"/>
      <c r="Z455" s="80" t="s">
        <v>168</v>
      </c>
      <c r="AA455" s="83">
        <v>0</v>
      </c>
      <c r="AB455" s="83">
        <v>0</v>
      </c>
      <c r="AC455" s="83">
        <v>0</v>
      </c>
    </row>
    <row r="456" spans="1:29" ht="15.75">
      <c r="A456" s="7">
        <v>453</v>
      </c>
      <c r="B456" s="94" t="s">
        <v>665</v>
      </c>
      <c r="C456" s="8">
        <v>11296</v>
      </c>
      <c r="D456" s="83">
        <v>8267.65</v>
      </c>
      <c r="E456" s="83">
        <v>13572.45</v>
      </c>
      <c r="F456" s="83">
        <v>4228.13</v>
      </c>
      <c r="G456" s="83">
        <v>8168.6</v>
      </c>
      <c r="H456" s="22">
        <v>3655.86</v>
      </c>
      <c r="I456" s="83">
        <v>7610.79</v>
      </c>
      <c r="J456" s="83">
        <v>4298.16</v>
      </c>
      <c r="K456" s="83">
        <v>4925.07</v>
      </c>
      <c r="L456" s="83">
        <v>13179.8</v>
      </c>
      <c r="M456" s="83">
        <v>4751.16</v>
      </c>
      <c r="N456" s="83">
        <v>14977.43</v>
      </c>
      <c r="O456" s="83">
        <v>3689.33</v>
      </c>
      <c r="P456" s="1">
        <f t="shared" si="19"/>
        <v>91324.43000000001</v>
      </c>
      <c r="Q456" s="19">
        <v>62.8</v>
      </c>
      <c r="R456" s="36">
        <v>4</v>
      </c>
      <c r="S456" s="11">
        <v>1</v>
      </c>
      <c r="T456" s="20">
        <v>60</v>
      </c>
      <c r="U456" s="23">
        <f t="shared" si="20"/>
        <v>7.32</v>
      </c>
      <c r="V456" s="33">
        <v>7.44</v>
      </c>
      <c r="W456" s="25"/>
      <c r="X456" s="33">
        <v>0</v>
      </c>
      <c r="Y456" s="34"/>
      <c r="Z456" s="77" t="s">
        <v>455</v>
      </c>
      <c r="AA456" s="83">
        <v>117.36790399999998</v>
      </c>
      <c r="AB456" s="83">
        <v>0</v>
      </c>
      <c r="AC456" s="83">
        <v>0</v>
      </c>
    </row>
    <row r="457" spans="1:29" ht="15.75">
      <c r="A457" s="7">
        <v>454</v>
      </c>
      <c r="B457" s="94" t="s">
        <v>666</v>
      </c>
      <c r="C457" s="8">
        <v>11298</v>
      </c>
      <c r="D457" s="83">
        <v>5653.93</v>
      </c>
      <c r="E457" s="83">
        <v>5663.8</v>
      </c>
      <c r="F457" s="83">
        <v>5679.58</v>
      </c>
      <c r="G457" s="83">
        <v>6063.1</v>
      </c>
      <c r="H457" s="22">
        <v>6211.1</v>
      </c>
      <c r="I457" s="83">
        <v>6847.04</v>
      </c>
      <c r="J457" s="83">
        <v>6470.87</v>
      </c>
      <c r="K457" s="83">
        <v>6353.83</v>
      </c>
      <c r="L457" s="83">
        <v>6681.8</v>
      </c>
      <c r="M457" s="83">
        <v>7337.57</v>
      </c>
      <c r="N457" s="83">
        <v>8365.54</v>
      </c>
      <c r="O457" s="83">
        <v>7830.01</v>
      </c>
      <c r="P457" s="1">
        <f t="shared" si="19"/>
        <v>79158.17</v>
      </c>
      <c r="Q457" s="19">
        <v>64.3</v>
      </c>
      <c r="R457" s="36">
        <v>2</v>
      </c>
      <c r="S457" s="11">
        <v>1</v>
      </c>
      <c r="T457" s="20">
        <v>60</v>
      </c>
      <c r="U457" s="23">
        <f t="shared" si="20"/>
        <v>3.66</v>
      </c>
      <c r="V457" s="33">
        <v>3.72</v>
      </c>
      <c r="W457" s="25"/>
      <c r="X457" s="33">
        <v>0</v>
      </c>
      <c r="Y457" s="34"/>
      <c r="Z457" s="77" t="s">
        <v>456</v>
      </c>
      <c r="AA457" s="83">
        <v>58.68895199999999</v>
      </c>
      <c r="AB457" s="83">
        <v>0</v>
      </c>
      <c r="AC457" s="83">
        <v>0</v>
      </c>
    </row>
    <row r="458" spans="1:29" ht="15.75">
      <c r="A458" s="7">
        <v>455</v>
      </c>
      <c r="B458" s="94" t="s">
        <v>667</v>
      </c>
      <c r="C458" s="8">
        <v>11300</v>
      </c>
      <c r="D458" s="83">
        <v>10255.11</v>
      </c>
      <c r="E458" s="83">
        <v>9813.05</v>
      </c>
      <c r="F458" s="83">
        <v>9844.6</v>
      </c>
      <c r="G458" s="83">
        <v>10816.84</v>
      </c>
      <c r="H458" s="22">
        <v>10844.44</v>
      </c>
      <c r="I458" s="83">
        <v>9986.59</v>
      </c>
      <c r="J458" s="83">
        <v>12540.45</v>
      </c>
      <c r="K458" s="83">
        <v>12189.32</v>
      </c>
      <c r="L458" s="83">
        <v>11130.42</v>
      </c>
      <c r="M458" s="83">
        <v>11697.58</v>
      </c>
      <c r="N458" s="83">
        <v>12955.95</v>
      </c>
      <c r="O458" s="83">
        <v>12751.14</v>
      </c>
      <c r="P458" s="1">
        <f t="shared" si="19"/>
        <v>134825.49</v>
      </c>
      <c r="Q458" s="19">
        <v>74.3</v>
      </c>
      <c r="R458" s="36">
        <v>5</v>
      </c>
      <c r="S458" s="11">
        <v>1</v>
      </c>
      <c r="T458" s="20">
        <v>60</v>
      </c>
      <c r="U458" s="23">
        <f t="shared" si="20"/>
        <v>9.15</v>
      </c>
      <c r="V458" s="33">
        <v>9.3</v>
      </c>
      <c r="W458" s="25"/>
      <c r="X458" s="33">
        <v>0</v>
      </c>
      <c r="Y458" s="34"/>
      <c r="Z458" s="77" t="s">
        <v>457</v>
      </c>
      <c r="AA458" s="83">
        <v>146.72238000000002</v>
      </c>
      <c r="AB458" s="83">
        <v>0</v>
      </c>
      <c r="AC458" s="83">
        <v>0</v>
      </c>
    </row>
    <row r="459" spans="1:29" ht="15.75">
      <c r="A459" s="7">
        <v>456</v>
      </c>
      <c r="B459" s="94" t="s">
        <v>668</v>
      </c>
      <c r="C459" s="10">
        <v>32302</v>
      </c>
      <c r="D459" s="83"/>
      <c r="E459" s="83"/>
      <c r="F459" s="83"/>
      <c r="G459" s="83"/>
      <c r="H459" s="22"/>
      <c r="I459" s="83"/>
      <c r="J459" s="83"/>
      <c r="K459" s="83"/>
      <c r="L459" s="83"/>
      <c r="M459" s="83"/>
      <c r="N459" s="83"/>
      <c r="O459" s="83"/>
      <c r="P459" s="1">
        <f t="shared" si="19"/>
        <v>0</v>
      </c>
      <c r="Q459" s="19">
        <v>262.64</v>
      </c>
      <c r="R459" s="36">
        <v>15</v>
      </c>
      <c r="S459" s="11">
        <v>1</v>
      </c>
      <c r="T459" s="20">
        <v>60</v>
      </c>
      <c r="U459" s="23">
        <f t="shared" si="20"/>
        <v>27.45</v>
      </c>
      <c r="V459" s="33">
        <v>26.04</v>
      </c>
      <c r="W459" s="25"/>
      <c r="X459" s="33">
        <v>0</v>
      </c>
      <c r="Y459" s="34"/>
      <c r="Z459" s="77" t="s">
        <v>458</v>
      </c>
      <c r="AA459" s="83">
        <v>410.8226639999999</v>
      </c>
      <c r="AB459" s="83">
        <v>0</v>
      </c>
      <c r="AC459" s="83">
        <v>0</v>
      </c>
    </row>
    <row r="460" spans="1:29" ht="15.75">
      <c r="A460" s="7">
        <v>457</v>
      </c>
      <c r="B460" s="94" t="s">
        <v>669</v>
      </c>
      <c r="C460" s="8">
        <v>11301</v>
      </c>
      <c r="D460" s="83">
        <v>6839.08</v>
      </c>
      <c r="E460" s="83">
        <v>6799.71</v>
      </c>
      <c r="F460" s="83">
        <v>6768.16</v>
      </c>
      <c r="G460" s="83">
        <v>8120.3</v>
      </c>
      <c r="H460" s="22">
        <v>8807.99</v>
      </c>
      <c r="I460" s="83">
        <v>7951.41</v>
      </c>
      <c r="J460" s="83">
        <v>9313.37</v>
      </c>
      <c r="K460" s="83">
        <v>8544.23</v>
      </c>
      <c r="L460" s="83">
        <v>7213.51</v>
      </c>
      <c r="M460" s="83">
        <v>7266.68</v>
      </c>
      <c r="N460" s="83">
        <v>8081.96</v>
      </c>
      <c r="O460" s="83">
        <v>7838.73</v>
      </c>
      <c r="P460" s="1">
        <f t="shared" si="19"/>
        <v>93545.13</v>
      </c>
      <c r="Q460" s="19">
        <v>52.4</v>
      </c>
      <c r="R460" s="36">
        <v>5</v>
      </c>
      <c r="S460" s="11">
        <v>1</v>
      </c>
      <c r="T460" s="20">
        <v>60</v>
      </c>
      <c r="U460" s="23">
        <f t="shared" si="20"/>
        <v>9.15</v>
      </c>
      <c r="V460" s="33">
        <v>9.3</v>
      </c>
      <c r="W460" s="25"/>
      <c r="X460" s="33">
        <v>0</v>
      </c>
      <c r="Y460" s="34"/>
      <c r="Z460" s="77" t="s">
        <v>471</v>
      </c>
      <c r="AA460" s="83">
        <v>146.72238000000002</v>
      </c>
      <c r="AB460" s="83">
        <v>0</v>
      </c>
      <c r="AC460" s="83">
        <v>0</v>
      </c>
    </row>
    <row r="461" spans="1:29" ht="15.75">
      <c r="A461" s="7">
        <v>458</v>
      </c>
      <c r="B461" s="94" t="s">
        <v>670</v>
      </c>
      <c r="C461" s="8">
        <v>11302</v>
      </c>
      <c r="D461" s="83">
        <v>16886.8</v>
      </c>
      <c r="E461" s="83">
        <v>17291.15</v>
      </c>
      <c r="F461" s="83">
        <v>16454.99</v>
      </c>
      <c r="G461" s="83">
        <v>19033.13</v>
      </c>
      <c r="H461" s="22">
        <v>19824.64</v>
      </c>
      <c r="I461" s="83">
        <v>16644.31</v>
      </c>
      <c r="J461" s="83">
        <v>20365.69</v>
      </c>
      <c r="K461" s="83">
        <v>19964.4</v>
      </c>
      <c r="L461" s="83">
        <v>17989.45</v>
      </c>
      <c r="M461" s="83">
        <v>20851.47</v>
      </c>
      <c r="N461" s="83">
        <v>19655.47</v>
      </c>
      <c r="O461" s="83">
        <v>19635.73</v>
      </c>
      <c r="P461" s="1">
        <f t="shared" si="19"/>
        <v>224597.23000000004</v>
      </c>
      <c r="Q461" s="27">
        <v>213.9</v>
      </c>
      <c r="R461" s="36">
        <v>0</v>
      </c>
      <c r="S461" s="45">
        <v>1</v>
      </c>
      <c r="T461" s="28">
        <v>60</v>
      </c>
      <c r="U461" s="29">
        <f t="shared" si="20"/>
        <v>0</v>
      </c>
      <c r="V461" s="40"/>
      <c r="W461" s="46"/>
      <c r="X461" s="40"/>
      <c r="Y461" s="31"/>
      <c r="Z461" s="80" t="s">
        <v>169</v>
      </c>
      <c r="AA461" s="83">
        <v>0</v>
      </c>
      <c r="AB461" s="83">
        <v>0</v>
      </c>
      <c r="AC461" s="83">
        <v>0</v>
      </c>
    </row>
    <row r="462" spans="1:29" ht="15.75">
      <c r="A462" s="7">
        <v>459</v>
      </c>
      <c r="B462" s="94" t="s">
        <v>671</v>
      </c>
      <c r="C462" s="8">
        <v>11303</v>
      </c>
      <c r="D462" s="83">
        <v>24113.19</v>
      </c>
      <c r="E462" s="83">
        <v>23065.39</v>
      </c>
      <c r="F462" s="83">
        <v>21582.39</v>
      </c>
      <c r="G462" s="83">
        <v>23805.78</v>
      </c>
      <c r="H462" s="22">
        <v>25527.65</v>
      </c>
      <c r="I462" s="83">
        <v>23459.8</v>
      </c>
      <c r="J462" s="83">
        <v>27254.58</v>
      </c>
      <c r="K462" s="83">
        <v>28274.53</v>
      </c>
      <c r="L462" s="83">
        <v>24688.97</v>
      </c>
      <c r="M462" s="83">
        <v>32398.74</v>
      </c>
      <c r="N462" s="83">
        <v>29864.27</v>
      </c>
      <c r="O462" s="83">
        <v>27941.11</v>
      </c>
      <c r="P462" s="1">
        <f t="shared" si="19"/>
        <v>311976.39999999997</v>
      </c>
      <c r="Q462" s="19">
        <v>60.3</v>
      </c>
      <c r="R462" s="36">
        <v>3</v>
      </c>
      <c r="S462" s="11">
        <v>1</v>
      </c>
      <c r="T462" s="20">
        <v>60</v>
      </c>
      <c r="U462" s="23">
        <f t="shared" si="20"/>
        <v>5.49</v>
      </c>
      <c r="V462" s="33">
        <v>5.58</v>
      </c>
      <c r="W462" s="25"/>
      <c r="X462" s="33">
        <v>0</v>
      </c>
      <c r="Y462" s="34"/>
      <c r="Z462" s="76" t="s">
        <v>497</v>
      </c>
      <c r="AA462" s="83">
        <v>88.03342799999999</v>
      </c>
      <c r="AB462" s="83">
        <v>0</v>
      </c>
      <c r="AC462" s="83">
        <v>0</v>
      </c>
    </row>
    <row r="463" spans="1:29" ht="15.75">
      <c r="A463" s="7">
        <v>460</v>
      </c>
      <c r="B463" s="94" t="s">
        <v>672</v>
      </c>
      <c r="C463" s="8">
        <v>11342</v>
      </c>
      <c r="D463" s="83"/>
      <c r="E463" s="83"/>
      <c r="F463" s="83"/>
      <c r="G463" s="83"/>
      <c r="H463" s="22"/>
      <c r="I463" s="83"/>
      <c r="J463" s="83"/>
      <c r="K463" s="83"/>
      <c r="L463" s="83"/>
      <c r="M463" s="83"/>
      <c r="N463" s="83"/>
      <c r="O463" s="83"/>
      <c r="P463" s="1">
        <f t="shared" si="19"/>
        <v>0</v>
      </c>
      <c r="Q463" s="19">
        <v>50.18</v>
      </c>
      <c r="R463" s="36">
        <v>6</v>
      </c>
      <c r="S463" s="11">
        <v>1</v>
      </c>
      <c r="T463" s="20">
        <v>60</v>
      </c>
      <c r="U463" s="23">
        <f t="shared" si="20"/>
        <v>10.98</v>
      </c>
      <c r="V463" s="33">
        <v>11.16</v>
      </c>
      <c r="W463" s="25"/>
      <c r="X463" s="33">
        <v>0</v>
      </c>
      <c r="Y463" s="34"/>
      <c r="Z463" s="76" t="s">
        <v>525</v>
      </c>
      <c r="AA463" s="83">
        <v>176.06685599999997</v>
      </c>
      <c r="AB463" s="83">
        <v>0</v>
      </c>
      <c r="AC463" s="83">
        <v>0</v>
      </c>
    </row>
    <row r="464" spans="1:29" ht="15.75">
      <c r="A464" s="7">
        <v>461</v>
      </c>
      <c r="B464" s="94" t="s">
        <v>673</v>
      </c>
      <c r="C464" s="8">
        <v>11344</v>
      </c>
      <c r="D464" s="83">
        <v>12148.82</v>
      </c>
      <c r="E464" s="83">
        <v>11388.13</v>
      </c>
      <c r="F464" s="83">
        <v>8714.1</v>
      </c>
      <c r="G464" s="83">
        <v>11567.48</v>
      </c>
      <c r="H464" s="22">
        <v>10266.27</v>
      </c>
      <c r="I464" s="83">
        <v>9664.59</v>
      </c>
      <c r="J464" s="83">
        <v>13332.05</v>
      </c>
      <c r="K464" s="83">
        <v>12178.33</v>
      </c>
      <c r="L464" s="83">
        <v>10361.04</v>
      </c>
      <c r="M464" s="83">
        <v>13688.7</v>
      </c>
      <c r="N464" s="83">
        <v>11867.54</v>
      </c>
      <c r="O464" s="83">
        <v>12643.53</v>
      </c>
      <c r="P464" s="1">
        <f t="shared" si="19"/>
        <v>137820.58</v>
      </c>
      <c r="Q464" s="27">
        <v>52.9</v>
      </c>
      <c r="R464" s="44">
        <v>0</v>
      </c>
      <c r="S464" s="45">
        <v>1</v>
      </c>
      <c r="T464" s="28">
        <v>60</v>
      </c>
      <c r="U464" s="29">
        <f t="shared" si="20"/>
        <v>0</v>
      </c>
      <c r="V464" s="40"/>
      <c r="W464" s="46"/>
      <c r="X464" s="40">
        <v>0</v>
      </c>
      <c r="Y464" s="31"/>
      <c r="Z464" s="80" t="s">
        <v>170</v>
      </c>
      <c r="AA464" s="83">
        <v>0</v>
      </c>
      <c r="AB464" s="83">
        <v>0</v>
      </c>
      <c r="AC464" s="83">
        <v>0</v>
      </c>
    </row>
    <row r="465" spans="1:29" ht="15.75">
      <c r="A465" s="7">
        <v>462</v>
      </c>
      <c r="B465" s="94" t="s">
        <v>674</v>
      </c>
      <c r="C465" s="8">
        <v>11346</v>
      </c>
      <c r="D465" s="83">
        <v>5743.31</v>
      </c>
      <c r="E465" s="83">
        <v>4985.41</v>
      </c>
      <c r="F465" s="83">
        <v>5348.27</v>
      </c>
      <c r="G465" s="83">
        <v>5381.71</v>
      </c>
      <c r="H465" s="22">
        <v>5346.38</v>
      </c>
      <c r="I465" s="83">
        <v>5458.7</v>
      </c>
      <c r="J465" s="83">
        <v>5985.97</v>
      </c>
      <c r="K465" s="83">
        <v>5634.84</v>
      </c>
      <c r="L465" s="83">
        <v>6008.3</v>
      </c>
      <c r="M465" s="83">
        <v>6114.64</v>
      </c>
      <c r="N465" s="83">
        <v>6274.15</v>
      </c>
      <c r="O465" s="83">
        <v>7340.51</v>
      </c>
      <c r="P465" s="1">
        <f t="shared" si="19"/>
        <v>69622.19</v>
      </c>
      <c r="Q465" s="19">
        <v>141.29</v>
      </c>
      <c r="R465" s="36">
        <v>13</v>
      </c>
      <c r="S465" s="11">
        <v>1</v>
      </c>
      <c r="T465" s="20">
        <v>60</v>
      </c>
      <c r="U465" s="23">
        <f t="shared" si="20"/>
        <v>23.79</v>
      </c>
      <c r="V465" s="33">
        <v>24.18</v>
      </c>
      <c r="W465" s="25"/>
      <c r="X465" s="33">
        <v>0</v>
      </c>
      <c r="Y465" s="34"/>
      <c r="Z465" s="77" t="s">
        <v>571</v>
      </c>
      <c r="AA465" s="83">
        <v>381.47818799999993</v>
      </c>
      <c r="AB465" s="83">
        <v>0</v>
      </c>
      <c r="AC465" s="83">
        <v>0</v>
      </c>
    </row>
    <row r="466" spans="1:29" ht="15.75">
      <c r="A466" s="7">
        <v>463</v>
      </c>
      <c r="B466" s="94" t="s">
        <v>675</v>
      </c>
      <c r="C466" s="8">
        <v>11348</v>
      </c>
      <c r="D466" s="83">
        <v>11484.02</v>
      </c>
      <c r="E466" s="83">
        <v>10901.63</v>
      </c>
      <c r="F466" s="83">
        <v>10349.45</v>
      </c>
      <c r="G466" s="83">
        <v>11907.46</v>
      </c>
      <c r="H466" s="22">
        <v>13571.75</v>
      </c>
      <c r="I466" s="83">
        <v>12731.72</v>
      </c>
      <c r="J466" s="83">
        <v>16419.63</v>
      </c>
      <c r="K466" s="83">
        <v>16570.11</v>
      </c>
      <c r="L466" s="83">
        <v>16998.7</v>
      </c>
      <c r="M466" s="83">
        <v>16676.14</v>
      </c>
      <c r="N466" s="83">
        <v>16978.21</v>
      </c>
      <c r="O466" s="83">
        <v>17247.18</v>
      </c>
      <c r="P466" s="1">
        <f t="shared" si="19"/>
        <v>171835.99999999997</v>
      </c>
      <c r="Q466" s="27">
        <v>76</v>
      </c>
      <c r="R466" s="44">
        <v>0</v>
      </c>
      <c r="S466" s="45">
        <v>1</v>
      </c>
      <c r="T466" s="28">
        <v>60</v>
      </c>
      <c r="U466" s="29">
        <f t="shared" si="20"/>
        <v>0</v>
      </c>
      <c r="V466" s="40">
        <v>14.88</v>
      </c>
      <c r="W466" s="46"/>
      <c r="X466" s="40">
        <v>0</v>
      </c>
      <c r="Y466" s="31"/>
      <c r="Z466" s="78" t="s">
        <v>171</v>
      </c>
      <c r="AA466" s="83">
        <v>234.75580799999997</v>
      </c>
      <c r="AB466" s="83">
        <v>0</v>
      </c>
      <c r="AC466" s="83">
        <v>0</v>
      </c>
    </row>
    <row r="467" spans="1:29" ht="15.75">
      <c r="A467" s="7">
        <v>464</v>
      </c>
      <c r="B467" s="94" t="s">
        <v>676</v>
      </c>
      <c r="C467" s="8">
        <v>11350</v>
      </c>
      <c r="D467" s="83">
        <v>17552.1</v>
      </c>
      <c r="E467" s="83">
        <v>17464.7</v>
      </c>
      <c r="F467" s="83">
        <v>14498.7</v>
      </c>
      <c r="G467" s="83">
        <v>17378</v>
      </c>
      <c r="H467" s="22">
        <v>18308.67</v>
      </c>
      <c r="I467" s="83">
        <v>3403.58</v>
      </c>
      <c r="J467" s="83">
        <v>37235.84</v>
      </c>
      <c r="K467" s="83">
        <v>20181.76</v>
      </c>
      <c r="L467" s="83">
        <v>15667.66</v>
      </c>
      <c r="M467" s="83">
        <v>18503.44</v>
      </c>
      <c r="N467" s="83">
        <v>17493.19</v>
      </c>
      <c r="O467" s="83">
        <v>1738.62</v>
      </c>
      <c r="P467" s="1">
        <f t="shared" si="19"/>
        <v>199426.26</v>
      </c>
      <c r="Q467" s="19">
        <v>203.31</v>
      </c>
      <c r="R467" s="36">
        <v>14</v>
      </c>
      <c r="S467" s="11">
        <v>1</v>
      </c>
      <c r="T467" s="20">
        <v>60</v>
      </c>
      <c r="U467" s="23">
        <f t="shared" si="20"/>
        <v>25.62</v>
      </c>
      <c r="V467" s="33">
        <v>22.32</v>
      </c>
      <c r="W467" s="25"/>
      <c r="X467" s="33">
        <v>0</v>
      </c>
      <c r="Y467" s="34"/>
      <c r="Z467" s="77" t="s">
        <v>584</v>
      </c>
      <c r="AA467" s="83">
        <v>352.14371199999994</v>
      </c>
      <c r="AB467" s="83">
        <v>0</v>
      </c>
      <c r="AC467" s="83">
        <v>0</v>
      </c>
    </row>
    <row r="468" spans="1:29" ht="15.75">
      <c r="A468" s="7">
        <v>465</v>
      </c>
      <c r="B468" s="94" t="s">
        <v>677</v>
      </c>
      <c r="C468" s="8">
        <v>11352</v>
      </c>
      <c r="D468" s="83">
        <v>11875.13</v>
      </c>
      <c r="E468" s="83">
        <v>12321.52</v>
      </c>
      <c r="F468" s="83">
        <v>12810.6</v>
      </c>
      <c r="G468" s="83">
        <v>13181.43</v>
      </c>
      <c r="H468" s="22">
        <v>13907</v>
      </c>
      <c r="I468" s="83">
        <v>2467.39</v>
      </c>
      <c r="J468" s="83">
        <v>27147.3</v>
      </c>
      <c r="K468" s="83">
        <v>17038.29</v>
      </c>
      <c r="L468" s="83">
        <v>14639.69</v>
      </c>
      <c r="M468" s="83">
        <v>16748.8</v>
      </c>
      <c r="N468" s="83">
        <v>13966.2</v>
      </c>
      <c r="O468" s="83">
        <v>13933.93</v>
      </c>
      <c r="P468" s="1">
        <f t="shared" si="19"/>
        <v>170037.28</v>
      </c>
      <c r="Q468" s="19">
        <v>67.9</v>
      </c>
      <c r="R468" s="36">
        <v>3</v>
      </c>
      <c r="S468" s="11">
        <v>1</v>
      </c>
      <c r="T468" s="20">
        <v>60</v>
      </c>
      <c r="U468" s="23">
        <f t="shared" si="20"/>
        <v>5.49</v>
      </c>
      <c r="V468" s="33">
        <v>5.58</v>
      </c>
      <c r="W468" s="25"/>
      <c r="X468" s="33">
        <v>0</v>
      </c>
      <c r="Y468" s="34"/>
      <c r="Z468" s="77" t="s">
        <v>591</v>
      </c>
      <c r="AA468" s="83">
        <v>88.03342799999999</v>
      </c>
      <c r="AB468" s="83">
        <v>0</v>
      </c>
      <c r="AC468" s="83">
        <v>0</v>
      </c>
    </row>
    <row r="469" spans="1:29" ht="15.75">
      <c r="A469" s="7">
        <v>466</v>
      </c>
      <c r="B469" s="94" t="s">
        <v>678</v>
      </c>
      <c r="C469" s="8">
        <v>11354</v>
      </c>
      <c r="D469" s="83">
        <v>6913.54</v>
      </c>
      <c r="E469" s="83">
        <v>7209.91</v>
      </c>
      <c r="F469" s="83">
        <v>4527.88</v>
      </c>
      <c r="G469" s="83">
        <v>4800.19</v>
      </c>
      <c r="H469" s="22">
        <v>5486.15</v>
      </c>
      <c r="I469" s="83">
        <v>4890.75</v>
      </c>
      <c r="J469" s="83">
        <v>6387.27</v>
      </c>
      <c r="K469" s="83">
        <v>6153.18</v>
      </c>
      <c r="L469" s="83">
        <v>7355.29</v>
      </c>
      <c r="M469" s="83">
        <v>4944.88</v>
      </c>
      <c r="N469" s="83">
        <v>5263.91</v>
      </c>
      <c r="O469" s="83">
        <v>5675.94</v>
      </c>
      <c r="P469" s="1">
        <f t="shared" si="19"/>
        <v>69608.89</v>
      </c>
      <c r="Q469" s="27">
        <v>39.01</v>
      </c>
      <c r="R469" s="36">
        <v>0</v>
      </c>
      <c r="S469" s="45">
        <v>1</v>
      </c>
      <c r="T469" s="28">
        <v>60</v>
      </c>
      <c r="U469" s="29">
        <f t="shared" si="20"/>
        <v>0</v>
      </c>
      <c r="V469" s="40"/>
      <c r="W469" s="46"/>
      <c r="X469" s="40"/>
      <c r="Y469" s="31"/>
      <c r="Z469" s="78" t="s">
        <v>172</v>
      </c>
      <c r="AA469" s="83">
        <v>0</v>
      </c>
      <c r="AB469" s="83">
        <v>0</v>
      </c>
      <c r="AC469" s="83">
        <v>0</v>
      </c>
    </row>
    <row r="470" spans="1:29" ht="15.75">
      <c r="A470" s="7">
        <v>467</v>
      </c>
      <c r="B470" s="94" t="s">
        <v>679</v>
      </c>
      <c r="C470" s="8">
        <v>11356</v>
      </c>
      <c r="D470" s="83">
        <v>9917</v>
      </c>
      <c r="E470" s="83">
        <v>9260.86</v>
      </c>
      <c r="F470" s="83">
        <v>10239.01</v>
      </c>
      <c r="G470" s="83">
        <v>10759.64</v>
      </c>
      <c r="H470" s="22">
        <v>12053.32</v>
      </c>
      <c r="I470" s="83">
        <v>13236.57</v>
      </c>
      <c r="J470" s="83">
        <v>17172.06</v>
      </c>
      <c r="K470" s="83">
        <v>32705.5</v>
      </c>
      <c r="L470" s="83">
        <v>16775.39</v>
      </c>
      <c r="M470" s="83">
        <v>17334.57</v>
      </c>
      <c r="N470" s="83">
        <v>9897.75</v>
      </c>
      <c r="O470" s="83">
        <v>13662.41</v>
      </c>
      <c r="P470" s="1">
        <f t="shared" si="19"/>
        <v>173014.08000000002</v>
      </c>
      <c r="Q470" s="19">
        <v>128.1</v>
      </c>
      <c r="R470" s="36">
        <v>12</v>
      </c>
      <c r="S470" s="11">
        <v>1</v>
      </c>
      <c r="T470" s="20">
        <v>60</v>
      </c>
      <c r="U470" s="55">
        <f t="shared" si="20"/>
        <v>21.96</v>
      </c>
      <c r="V470" s="33">
        <v>22.32</v>
      </c>
      <c r="W470" s="25"/>
      <c r="X470" s="33">
        <v>0</v>
      </c>
      <c r="Y470" s="34"/>
      <c r="Z470" s="77" t="s">
        <v>592</v>
      </c>
      <c r="AA470" s="83">
        <v>352.14371199999994</v>
      </c>
      <c r="AB470" s="83">
        <v>0</v>
      </c>
      <c r="AC470" s="83">
        <v>0</v>
      </c>
    </row>
    <row r="471" spans="1:29" ht="15.75">
      <c r="A471" s="7">
        <v>468</v>
      </c>
      <c r="B471" s="94" t="s">
        <v>680</v>
      </c>
      <c r="C471" s="8">
        <v>11358</v>
      </c>
      <c r="D471" s="83">
        <v>9890.35</v>
      </c>
      <c r="E471" s="83">
        <v>8203.83</v>
      </c>
      <c r="F471" s="83">
        <v>6957.48</v>
      </c>
      <c r="G471" s="83">
        <v>7764.77</v>
      </c>
      <c r="H471" s="22">
        <v>8216.93</v>
      </c>
      <c r="I471" s="83">
        <v>7004.81</v>
      </c>
      <c r="J471" s="83">
        <v>8243.26</v>
      </c>
      <c r="K471" s="83">
        <v>7641.31</v>
      </c>
      <c r="L471" s="83">
        <v>7160.33</v>
      </c>
      <c r="M471" s="83">
        <v>8259.2</v>
      </c>
      <c r="N471" s="83">
        <v>7142.61</v>
      </c>
      <c r="O471" s="83">
        <v>7629.02</v>
      </c>
      <c r="P471" s="1">
        <f t="shared" si="19"/>
        <v>94113.9</v>
      </c>
      <c r="Q471" s="19">
        <v>31.4</v>
      </c>
      <c r="R471" s="36">
        <v>1</v>
      </c>
      <c r="S471" s="11">
        <v>1</v>
      </c>
      <c r="T471" s="20">
        <v>60</v>
      </c>
      <c r="U471" s="23">
        <f t="shared" si="20"/>
        <v>1.83</v>
      </c>
      <c r="V471" s="33">
        <v>1.86</v>
      </c>
      <c r="W471" s="25"/>
      <c r="X471" s="33">
        <v>0</v>
      </c>
      <c r="Y471" s="34"/>
      <c r="Z471" s="77" t="s">
        <v>593</v>
      </c>
      <c r="AA471" s="83">
        <v>29.354476</v>
      </c>
      <c r="AB471" s="83">
        <v>0</v>
      </c>
      <c r="AC471" s="83">
        <v>0</v>
      </c>
    </row>
    <row r="472" spans="1:29" ht="15.75">
      <c r="A472" s="7">
        <v>469</v>
      </c>
      <c r="B472" s="94" t="s">
        <v>681</v>
      </c>
      <c r="C472" s="8">
        <v>11430</v>
      </c>
      <c r="D472" s="83">
        <v>9131.74</v>
      </c>
      <c r="E472" s="83">
        <v>9181.98</v>
      </c>
      <c r="F472" s="83">
        <v>8393.15</v>
      </c>
      <c r="G472" s="83">
        <v>10684.07</v>
      </c>
      <c r="H472" s="22">
        <v>10156.81</v>
      </c>
      <c r="I472" s="83">
        <v>9276.64</v>
      </c>
      <c r="J472" s="83">
        <v>11236.24</v>
      </c>
      <c r="K472" s="83">
        <v>10523.31</v>
      </c>
      <c r="L472" s="83">
        <v>10794.73</v>
      </c>
      <c r="M472" s="83">
        <v>10378.55</v>
      </c>
      <c r="N472" s="83">
        <v>9499.85</v>
      </c>
      <c r="O472" s="83">
        <v>10061.44</v>
      </c>
      <c r="P472" s="1">
        <f t="shared" si="19"/>
        <v>119318.51000000001</v>
      </c>
      <c r="Q472" s="19">
        <v>215.9</v>
      </c>
      <c r="R472" s="36">
        <v>5</v>
      </c>
      <c r="S472" s="11">
        <v>1</v>
      </c>
      <c r="T472" s="20">
        <v>60</v>
      </c>
      <c r="U472" s="23">
        <f t="shared" si="20"/>
        <v>9.15</v>
      </c>
      <c r="V472" s="33">
        <v>9.3</v>
      </c>
      <c r="W472" s="25"/>
      <c r="X472" s="33">
        <v>0</v>
      </c>
      <c r="Y472" s="34"/>
      <c r="Z472" s="77" t="s">
        <v>630</v>
      </c>
      <c r="AA472" s="83">
        <v>146.72238000000002</v>
      </c>
      <c r="AB472" s="83">
        <v>0</v>
      </c>
      <c r="AC472" s="83">
        <v>0</v>
      </c>
    </row>
    <row r="473" spans="1:29" ht="15.75">
      <c r="A473" s="7">
        <v>470</v>
      </c>
      <c r="B473" s="94" t="s">
        <v>682</v>
      </c>
      <c r="C473" s="8">
        <v>11434</v>
      </c>
      <c r="D473" s="83">
        <v>14319.24</v>
      </c>
      <c r="E473" s="83">
        <v>13709.87</v>
      </c>
      <c r="F473" s="83">
        <v>12952.59</v>
      </c>
      <c r="G473" s="83">
        <v>15443.24</v>
      </c>
      <c r="H473" s="22">
        <v>16551.71</v>
      </c>
      <c r="I473" s="83">
        <v>14340.93</v>
      </c>
      <c r="J473" s="83">
        <v>17656.95</v>
      </c>
      <c r="K473" s="83">
        <v>16754.04</v>
      </c>
      <c r="L473" s="83">
        <v>15667.66</v>
      </c>
      <c r="M473" s="83">
        <v>19566.85</v>
      </c>
      <c r="N473" s="83">
        <v>16358.88</v>
      </c>
      <c r="O473" s="83">
        <v>17878.14</v>
      </c>
      <c r="P473" s="1">
        <f t="shared" si="19"/>
        <v>191200.09999999998</v>
      </c>
      <c r="Q473" s="19">
        <v>33.6</v>
      </c>
      <c r="R473" s="36">
        <v>6</v>
      </c>
      <c r="S473" s="11">
        <v>1</v>
      </c>
      <c r="T473" s="20">
        <v>60</v>
      </c>
      <c r="U473" s="23">
        <f t="shared" si="20"/>
        <v>10.98</v>
      </c>
      <c r="V473" s="33">
        <v>11.16</v>
      </c>
      <c r="W473" s="25"/>
      <c r="X473" s="33">
        <v>0</v>
      </c>
      <c r="Y473" s="34"/>
      <c r="Z473" s="77" t="s">
        <v>696</v>
      </c>
      <c r="AA473" s="83">
        <v>176.06685599999997</v>
      </c>
      <c r="AB473" s="83">
        <v>0</v>
      </c>
      <c r="AC473" s="83">
        <v>0</v>
      </c>
    </row>
    <row r="474" spans="1:29" ht="15.75">
      <c r="A474" s="7">
        <v>471</v>
      </c>
      <c r="B474" s="94" t="s">
        <v>683</v>
      </c>
      <c r="C474" s="8">
        <v>11436</v>
      </c>
      <c r="D474" s="83">
        <v>9355.13</v>
      </c>
      <c r="E474" s="83">
        <v>9024.22</v>
      </c>
      <c r="F474" s="83">
        <v>7683.2</v>
      </c>
      <c r="G474" s="83">
        <v>9170.7</v>
      </c>
      <c r="H474" s="22">
        <v>9792.77</v>
      </c>
      <c r="I474" s="83">
        <v>9529.07</v>
      </c>
      <c r="J474" s="83">
        <v>11804.74</v>
      </c>
      <c r="K474" s="83">
        <v>11186.08</v>
      </c>
      <c r="L474" s="83">
        <v>9340.34</v>
      </c>
      <c r="M474" s="83">
        <v>11148.14</v>
      </c>
      <c r="N474" s="83">
        <v>10279.69</v>
      </c>
      <c r="O474" s="83">
        <v>11233.33</v>
      </c>
      <c r="P474" s="1">
        <f t="shared" si="19"/>
        <v>119547.41</v>
      </c>
      <c r="Q474" s="27">
        <v>142.56</v>
      </c>
      <c r="R474" s="36">
        <v>0</v>
      </c>
      <c r="S474" s="45">
        <v>1</v>
      </c>
      <c r="T474" s="28">
        <v>60</v>
      </c>
      <c r="U474" s="29">
        <f t="shared" si="20"/>
        <v>0</v>
      </c>
      <c r="V474" s="40"/>
      <c r="W474" s="46"/>
      <c r="X474" s="40">
        <v>0</v>
      </c>
      <c r="Y474" s="31"/>
      <c r="Z474" s="80" t="s">
        <v>173</v>
      </c>
      <c r="AA474" s="83">
        <v>0</v>
      </c>
      <c r="AB474" s="83">
        <v>0</v>
      </c>
      <c r="AC474" s="83">
        <v>0</v>
      </c>
    </row>
    <row r="475" spans="1:29" ht="15.75">
      <c r="A475" s="7">
        <v>472</v>
      </c>
      <c r="B475" s="94" t="s">
        <v>684</v>
      </c>
      <c r="C475" s="8">
        <v>11438</v>
      </c>
      <c r="D475" s="83">
        <v>5358.84</v>
      </c>
      <c r="E475" s="83">
        <v>7955.75</v>
      </c>
      <c r="F475" s="83">
        <v>1976.11</v>
      </c>
      <c r="G475" s="83">
        <v>6974.13</v>
      </c>
      <c r="H475" s="22">
        <v>5229.16</v>
      </c>
      <c r="I475" s="83">
        <v>1581.6</v>
      </c>
      <c r="J475" s="83">
        <v>8364.06</v>
      </c>
      <c r="K475" s="83">
        <v>421.78</v>
      </c>
      <c r="L475" s="83">
        <v>4405.2</v>
      </c>
      <c r="M475" s="83">
        <v>0</v>
      </c>
      <c r="N475" s="83">
        <v>0</v>
      </c>
      <c r="O475" s="83">
        <v>15210.6</v>
      </c>
      <c r="P475" s="1">
        <f t="shared" si="19"/>
        <v>57477.229999999996</v>
      </c>
      <c r="Q475" s="19">
        <v>42.07</v>
      </c>
      <c r="R475" s="36">
        <v>4</v>
      </c>
      <c r="S475" s="11">
        <v>1</v>
      </c>
      <c r="T475" s="20">
        <v>60</v>
      </c>
      <c r="U475" s="23">
        <f t="shared" si="20"/>
        <v>7.32</v>
      </c>
      <c r="V475" s="33">
        <v>5.58</v>
      </c>
      <c r="W475" s="25"/>
      <c r="X475" s="33">
        <v>0</v>
      </c>
      <c r="Y475" s="34"/>
      <c r="Z475" s="76" t="s">
        <v>704</v>
      </c>
      <c r="AA475" s="83">
        <v>88.03342799999999</v>
      </c>
      <c r="AB475" s="83">
        <v>0</v>
      </c>
      <c r="AC475" s="83">
        <v>0</v>
      </c>
    </row>
    <row r="476" spans="1:29" ht="15.75">
      <c r="A476" s="7">
        <v>473</v>
      </c>
      <c r="B476" s="94" t="s">
        <v>685</v>
      </c>
      <c r="C476" s="8">
        <v>11440</v>
      </c>
      <c r="D476" s="83">
        <v>9269.07</v>
      </c>
      <c r="E476" s="83">
        <v>8992.66</v>
      </c>
      <c r="F476" s="83">
        <v>9497.51</v>
      </c>
      <c r="G476" s="83">
        <v>10176.46</v>
      </c>
      <c r="H476" s="22">
        <v>9386.52</v>
      </c>
      <c r="I476" s="83">
        <v>7446.56</v>
      </c>
      <c r="J476" s="83">
        <v>9497.3</v>
      </c>
      <c r="K476" s="83">
        <v>9296.65</v>
      </c>
      <c r="L476" s="83">
        <v>7674.32</v>
      </c>
      <c r="M476" s="83">
        <v>8985.87</v>
      </c>
      <c r="N476" s="83">
        <v>8312.37</v>
      </c>
      <c r="O476" s="83">
        <v>8942.02</v>
      </c>
      <c r="P476" s="1">
        <f t="shared" si="19"/>
        <v>107477.30999999998</v>
      </c>
      <c r="Q476" s="19">
        <v>48.4</v>
      </c>
      <c r="R476" s="36">
        <v>1</v>
      </c>
      <c r="S476" s="11">
        <v>1</v>
      </c>
      <c r="T476" s="20">
        <v>60</v>
      </c>
      <c r="U476" s="23">
        <f t="shared" si="20"/>
        <v>1.83</v>
      </c>
      <c r="V476" s="33">
        <v>1.86</v>
      </c>
      <c r="W476" s="25"/>
      <c r="X476" s="33">
        <v>0</v>
      </c>
      <c r="Y476" s="34"/>
      <c r="Z476" s="76" t="s">
        <v>706</v>
      </c>
      <c r="AA476" s="83">
        <v>29.354476</v>
      </c>
      <c r="AB476" s="83">
        <v>0</v>
      </c>
      <c r="AC476" s="83">
        <v>0</v>
      </c>
    </row>
    <row r="477" spans="1:29" ht="15.75">
      <c r="A477" s="7">
        <v>474</v>
      </c>
      <c r="B477" s="94" t="s">
        <v>686</v>
      </c>
      <c r="C477" s="8">
        <v>11442</v>
      </c>
      <c r="D477" s="83">
        <v>10230.95</v>
      </c>
      <c r="E477" s="83">
        <v>9570.89</v>
      </c>
      <c r="F477" s="83">
        <v>10230.95</v>
      </c>
      <c r="G477" s="83">
        <v>9900.92</v>
      </c>
      <c r="H477" s="22">
        <v>10230.95</v>
      </c>
      <c r="I477" s="83">
        <v>9900.92</v>
      </c>
      <c r="J477" s="83">
        <v>10843.13</v>
      </c>
      <c r="K477" s="83">
        <v>10843.13</v>
      </c>
      <c r="L477" s="83">
        <v>11122.8</v>
      </c>
      <c r="M477" s="83">
        <v>11496.55</v>
      </c>
      <c r="N477" s="83">
        <v>11122.8</v>
      </c>
      <c r="O477" s="83">
        <v>3677.29</v>
      </c>
      <c r="P477" s="1">
        <f t="shared" si="19"/>
        <v>119171.28000000001</v>
      </c>
      <c r="Q477" s="19">
        <v>75.8</v>
      </c>
      <c r="R477" s="36">
        <v>7</v>
      </c>
      <c r="S477" s="11">
        <v>1</v>
      </c>
      <c r="T477" s="20">
        <v>60</v>
      </c>
      <c r="U477" s="23">
        <f t="shared" si="20"/>
        <v>12.81</v>
      </c>
      <c r="V477" s="33">
        <v>13.02</v>
      </c>
      <c r="W477" s="25"/>
      <c r="X477" s="33">
        <v>0</v>
      </c>
      <c r="Y477" s="34"/>
      <c r="Z477" s="76" t="s">
        <v>715</v>
      </c>
      <c r="AA477" s="83">
        <v>205.41133199999996</v>
      </c>
      <c r="AB477" s="83">
        <v>0</v>
      </c>
      <c r="AC477" s="83">
        <v>0</v>
      </c>
    </row>
    <row r="478" spans="1:29" ht="15.75">
      <c r="A478" s="7">
        <v>475</v>
      </c>
      <c r="B478" s="94" t="s">
        <v>687</v>
      </c>
      <c r="C478" s="8">
        <v>11444</v>
      </c>
      <c r="D478" s="83">
        <v>8803.34</v>
      </c>
      <c r="E478" s="83">
        <v>8235.39</v>
      </c>
      <c r="F478" s="83">
        <v>7856.75</v>
      </c>
      <c r="G478" s="83">
        <v>8861.8</v>
      </c>
      <c r="H478" s="22">
        <v>8823.77</v>
      </c>
      <c r="I478" s="83">
        <v>8423.76</v>
      </c>
      <c r="J478" s="83">
        <v>9225.39</v>
      </c>
      <c r="K478" s="83">
        <v>9134.83</v>
      </c>
      <c r="L478" s="83">
        <v>10155.62</v>
      </c>
      <c r="M478" s="83">
        <v>9180.82</v>
      </c>
      <c r="N478" s="83">
        <v>6486.84</v>
      </c>
      <c r="O478" s="83">
        <v>7821.08</v>
      </c>
      <c r="P478" s="1">
        <f t="shared" si="19"/>
        <v>103009.39</v>
      </c>
      <c r="Q478" s="19">
        <v>69.33</v>
      </c>
      <c r="R478" s="36">
        <v>3</v>
      </c>
      <c r="S478" s="11">
        <v>1</v>
      </c>
      <c r="T478" s="20">
        <v>60</v>
      </c>
      <c r="U478" s="23">
        <f t="shared" si="20"/>
        <v>5.49</v>
      </c>
      <c r="V478" s="33">
        <v>5.58</v>
      </c>
      <c r="W478" s="25"/>
      <c r="X478" s="33">
        <v>0</v>
      </c>
      <c r="Y478" s="34"/>
      <c r="Z478" s="58" t="s">
        <v>174</v>
      </c>
      <c r="AA478" s="83">
        <v>88.03342799999999</v>
      </c>
      <c r="AB478" s="83">
        <v>0</v>
      </c>
      <c r="AC478" s="83">
        <v>0</v>
      </c>
    </row>
    <row r="479" spans="1:29" ht="15.75">
      <c r="A479" s="7">
        <v>476</v>
      </c>
      <c r="B479" s="94" t="s">
        <v>688</v>
      </c>
      <c r="C479" s="8">
        <v>11446</v>
      </c>
      <c r="D479" s="83">
        <v>16680.37</v>
      </c>
      <c r="E479" s="83">
        <v>15604.23</v>
      </c>
      <c r="F479" s="83">
        <v>16679.89</v>
      </c>
      <c r="G479" s="83">
        <v>16141.83</v>
      </c>
      <c r="H479" s="22">
        <v>16680.37</v>
      </c>
      <c r="I479" s="83">
        <v>16142.31</v>
      </c>
      <c r="J479" s="83">
        <v>17678.46</v>
      </c>
      <c r="K479" s="83">
        <v>17678.45</v>
      </c>
      <c r="L479" s="83">
        <v>18134.43</v>
      </c>
      <c r="M479" s="83">
        <v>18738.92</v>
      </c>
      <c r="N479" s="83">
        <v>18134.43</v>
      </c>
      <c r="O479" s="83">
        <v>6316.16</v>
      </c>
      <c r="P479" s="1">
        <f t="shared" si="19"/>
        <v>194609.85</v>
      </c>
      <c r="Q479" s="27">
        <v>179.8</v>
      </c>
      <c r="R479" s="36">
        <v>0</v>
      </c>
      <c r="S479" s="45">
        <v>1</v>
      </c>
      <c r="T479" s="28">
        <v>60</v>
      </c>
      <c r="U479" s="29">
        <f t="shared" si="20"/>
        <v>0</v>
      </c>
      <c r="V479" s="40"/>
      <c r="W479" s="46"/>
      <c r="X479" s="40"/>
      <c r="Y479" s="31"/>
      <c r="Z479" s="78" t="s">
        <v>175</v>
      </c>
      <c r="AA479" s="83">
        <v>0</v>
      </c>
      <c r="AB479" s="83">
        <v>0</v>
      </c>
      <c r="AC479" s="83">
        <v>0</v>
      </c>
    </row>
    <row r="480" spans="1:29" ht="15.75">
      <c r="A480" s="7">
        <v>477</v>
      </c>
      <c r="B480" s="94" t="s">
        <v>689</v>
      </c>
      <c r="C480" s="8">
        <v>11448</v>
      </c>
      <c r="D480" s="83">
        <v>9934.95</v>
      </c>
      <c r="E480" s="83">
        <v>10251.45</v>
      </c>
      <c r="F480" s="83">
        <v>9963.42</v>
      </c>
      <c r="G480" s="83">
        <v>10404.67</v>
      </c>
      <c r="H480" s="22">
        <v>10583.42</v>
      </c>
      <c r="I480" s="83">
        <v>9764.3</v>
      </c>
      <c r="J480" s="83">
        <v>12328</v>
      </c>
      <c r="K480" s="83">
        <v>11498.88</v>
      </c>
      <c r="L480" s="83">
        <v>10065.41</v>
      </c>
      <c r="M480" s="83">
        <v>10965.72</v>
      </c>
      <c r="N480" s="83">
        <v>9955.41</v>
      </c>
      <c r="O480" s="83">
        <v>11686.24</v>
      </c>
      <c r="P480" s="1">
        <f t="shared" si="19"/>
        <v>127401.87000000001</v>
      </c>
      <c r="Q480" s="19">
        <v>69.6</v>
      </c>
      <c r="R480" s="36">
        <v>14</v>
      </c>
      <c r="S480" s="11">
        <v>1</v>
      </c>
      <c r="T480" s="20">
        <v>60</v>
      </c>
      <c r="U480" s="23">
        <f t="shared" si="20"/>
        <v>25.62</v>
      </c>
      <c r="V480" s="33">
        <v>24.18</v>
      </c>
      <c r="W480" s="25"/>
      <c r="X480" s="33">
        <v>0</v>
      </c>
      <c r="Y480" s="34"/>
      <c r="Z480" s="76" t="s">
        <v>742</v>
      </c>
      <c r="AA480" s="83">
        <v>381.47818799999993</v>
      </c>
      <c r="AB480" s="83">
        <v>0</v>
      </c>
      <c r="AC480" s="83">
        <v>0</v>
      </c>
    </row>
    <row r="481" spans="1:29" ht="15.75">
      <c r="A481" s="7">
        <v>478</v>
      </c>
      <c r="B481" s="94" t="s">
        <v>690</v>
      </c>
      <c r="C481" s="8">
        <v>11450</v>
      </c>
      <c r="D481" s="83">
        <v>87544.96</v>
      </c>
      <c r="E481" s="83">
        <v>80072.62</v>
      </c>
      <c r="F481" s="83">
        <v>88102.47</v>
      </c>
      <c r="G481" s="83">
        <v>84501.76</v>
      </c>
      <c r="H481" s="22">
        <v>84173.65</v>
      </c>
      <c r="I481" s="83">
        <v>75954.7</v>
      </c>
      <c r="J481" s="83">
        <v>87116.05</v>
      </c>
      <c r="K481" s="83">
        <v>85711.52</v>
      </c>
      <c r="L481" s="83">
        <v>77902.14</v>
      </c>
      <c r="M481" s="83">
        <v>96435.94</v>
      </c>
      <c r="N481" s="83">
        <v>91360.91</v>
      </c>
      <c r="O481" s="83">
        <v>95627.33</v>
      </c>
      <c r="P481" s="1">
        <f t="shared" si="19"/>
        <v>1034504.05</v>
      </c>
      <c r="Q481" s="27">
        <v>48.8</v>
      </c>
      <c r="R481" s="36">
        <v>0</v>
      </c>
      <c r="S481" s="45">
        <v>1</v>
      </c>
      <c r="T481" s="28">
        <v>60</v>
      </c>
      <c r="U481" s="29">
        <f t="shared" si="20"/>
        <v>0</v>
      </c>
      <c r="V481" s="40"/>
      <c r="W481" s="46"/>
      <c r="X481" s="40"/>
      <c r="Y481" s="31"/>
      <c r="Z481" s="80" t="s">
        <v>176</v>
      </c>
      <c r="AA481" s="83">
        <v>0</v>
      </c>
      <c r="AB481" s="83">
        <v>0</v>
      </c>
      <c r="AC481" s="83">
        <v>0</v>
      </c>
    </row>
    <row r="482" spans="1:29" ht="15.75">
      <c r="A482" s="7">
        <v>479</v>
      </c>
      <c r="B482" s="94" t="s">
        <v>691</v>
      </c>
      <c r="C482" s="9"/>
      <c r="D482" s="83"/>
      <c r="E482" s="83"/>
      <c r="F482" s="83"/>
      <c r="G482" s="83"/>
      <c r="H482" s="22"/>
      <c r="I482" s="83"/>
      <c r="J482" s="83"/>
      <c r="K482" s="83"/>
      <c r="L482" s="83"/>
      <c r="M482" s="83"/>
      <c r="N482" s="83"/>
      <c r="O482" s="83"/>
      <c r="P482" s="1">
        <f t="shared" si="19"/>
        <v>0</v>
      </c>
      <c r="Q482" s="19">
        <v>41.8</v>
      </c>
      <c r="R482" s="36">
        <v>4</v>
      </c>
      <c r="S482" s="11">
        <v>1</v>
      </c>
      <c r="T482" s="20">
        <v>60</v>
      </c>
      <c r="U482" s="23">
        <f t="shared" si="20"/>
        <v>7.32</v>
      </c>
      <c r="V482" s="33">
        <v>7.44</v>
      </c>
      <c r="W482" s="25"/>
      <c r="X482" s="33">
        <v>0</v>
      </c>
      <c r="Y482" s="34"/>
      <c r="Z482" s="76" t="s">
        <v>177</v>
      </c>
      <c r="AA482" s="83">
        <v>117.36790399999998</v>
      </c>
      <c r="AB482" s="83">
        <v>0</v>
      </c>
      <c r="AC482" s="83">
        <v>0</v>
      </c>
    </row>
    <row r="483" spans="1:29" ht="15.75">
      <c r="A483" s="7">
        <v>480</v>
      </c>
      <c r="B483" s="94" t="s">
        <v>692</v>
      </c>
      <c r="C483" s="8">
        <v>23716</v>
      </c>
      <c r="D483" s="83"/>
      <c r="E483" s="83"/>
      <c r="F483" s="83"/>
      <c r="G483" s="83"/>
      <c r="H483" s="22"/>
      <c r="I483" s="83"/>
      <c r="J483" s="83"/>
      <c r="K483" s="83"/>
      <c r="L483" s="83"/>
      <c r="M483" s="83"/>
      <c r="N483" s="83"/>
      <c r="O483" s="83"/>
      <c r="P483" s="1">
        <f t="shared" si="19"/>
        <v>0</v>
      </c>
      <c r="Q483" s="19"/>
      <c r="R483" s="36"/>
      <c r="S483" s="11"/>
      <c r="T483" s="20"/>
      <c r="U483" s="29">
        <v>0</v>
      </c>
      <c r="V483" s="40"/>
      <c r="W483" s="25"/>
      <c r="X483" s="33"/>
      <c r="Y483" s="34"/>
      <c r="Z483" s="80" t="s">
        <v>178</v>
      </c>
      <c r="AA483" s="83">
        <v>0</v>
      </c>
      <c r="AB483" s="83">
        <v>0</v>
      </c>
      <c r="AC483" s="83">
        <v>0</v>
      </c>
    </row>
    <row r="484" spans="1:29" ht="15.75">
      <c r="A484" s="7">
        <v>481</v>
      </c>
      <c r="B484" s="94" t="s">
        <v>693</v>
      </c>
      <c r="C484" s="8">
        <v>21719</v>
      </c>
      <c r="D484" s="83"/>
      <c r="E484" s="83"/>
      <c r="F484" s="83"/>
      <c r="G484" s="83"/>
      <c r="H484" s="22"/>
      <c r="I484" s="83"/>
      <c r="J484" s="83"/>
      <c r="K484" s="83"/>
      <c r="L484" s="83"/>
      <c r="M484" s="83"/>
      <c r="N484" s="83"/>
      <c r="O484" s="83"/>
      <c r="P484" s="1">
        <f t="shared" si="19"/>
        <v>0</v>
      </c>
      <c r="Q484" s="27">
        <v>39</v>
      </c>
      <c r="R484" s="36">
        <v>0</v>
      </c>
      <c r="S484" s="45">
        <v>1</v>
      </c>
      <c r="T484" s="44">
        <v>60</v>
      </c>
      <c r="U484" s="29">
        <f aca="true" t="shared" si="21" ref="U484:U521">T484*R484*30.5/1000</f>
        <v>0</v>
      </c>
      <c r="V484" s="40"/>
      <c r="W484" s="25"/>
      <c r="X484" s="33"/>
      <c r="Y484" s="34"/>
      <c r="Z484" s="80" t="s">
        <v>179</v>
      </c>
      <c r="AA484" s="83">
        <v>0</v>
      </c>
      <c r="AB484" s="83">
        <v>0</v>
      </c>
      <c r="AC484" s="83">
        <v>0</v>
      </c>
    </row>
    <row r="485" spans="1:29" ht="15.75">
      <c r="A485" s="7">
        <v>482</v>
      </c>
      <c r="B485" s="94" t="s">
        <v>694</v>
      </c>
      <c r="C485" s="8">
        <v>23720</v>
      </c>
      <c r="D485" s="83"/>
      <c r="E485" s="83"/>
      <c r="F485" s="83"/>
      <c r="G485" s="83"/>
      <c r="H485" s="22"/>
      <c r="I485" s="83"/>
      <c r="J485" s="83"/>
      <c r="K485" s="83"/>
      <c r="L485" s="83"/>
      <c r="M485" s="83"/>
      <c r="N485" s="83"/>
      <c r="O485" s="83"/>
      <c r="P485" s="1">
        <f t="shared" si="19"/>
        <v>0</v>
      </c>
      <c r="Q485" s="19">
        <v>66</v>
      </c>
      <c r="R485" s="36">
        <v>4</v>
      </c>
      <c r="S485" s="11">
        <v>1</v>
      </c>
      <c r="T485" s="20">
        <v>60</v>
      </c>
      <c r="U485" s="23">
        <f t="shared" si="21"/>
        <v>7.32</v>
      </c>
      <c r="V485" s="33">
        <v>7.44</v>
      </c>
      <c r="W485" s="25"/>
      <c r="X485" s="33">
        <v>0</v>
      </c>
      <c r="Y485" s="34"/>
      <c r="Z485" s="77" t="s">
        <v>768</v>
      </c>
      <c r="AA485" s="83">
        <v>117.36790399999998</v>
      </c>
      <c r="AB485" s="83">
        <v>0</v>
      </c>
      <c r="AC485" s="83">
        <v>0</v>
      </c>
    </row>
    <row r="486" spans="1:29" ht="15.75">
      <c r="A486" s="7">
        <v>483</v>
      </c>
      <c r="B486" s="94" t="s">
        <v>695</v>
      </c>
      <c r="C486" s="8">
        <v>21469</v>
      </c>
      <c r="D486" s="83">
        <v>234.76</v>
      </c>
      <c r="E486" s="83">
        <v>219.61</v>
      </c>
      <c r="F486" s="83">
        <v>234.76</v>
      </c>
      <c r="G486" s="83">
        <v>227.19</v>
      </c>
      <c r="H486" s="22">
        <v>-223.4</v>
      </c>
      <c r="I486" s="83">
        <v>113.59</v>
      </c>
      <c r="J486" s="83">
        <v>124.4</v>
      </c>
      <c r="K486" s="83">
        <v>124.4</v>
      </c>
      <c r="L486" s="100">
        <v>127.61</v>
      </c>
      <c r="M486" s="83">
        <v>131.87</v>
      </c>
      <c r="N486" s="83">
        <v>127.61</v>
      </c>
      <c r="O486" s="83">
        <v>131.87</v>
      </c>
      <c r="P486" s="1">
        <f t="shared" si="19"/>
        <v>1574.27</v>
      </c>
      <c r="Q486" s="19">
        <v>31.72</v>
      </c>
      <c r="R486" s="36">
        <v>7</v>
      </c>
      <c r="S486" s="11">
        <v>1</v>
      </c>
      <c r="T486" s="20">
        <v>60</v>
      </c>
      <c r="U486" s="23">
        <f t="shared" si="21"/>
        <v>12.81</v>
      </c>
      <c r="V486" s="33">
        <v>13.02</v>
      </c>
      <c r="W486" s="25"/>
      <c r="X486" s="33">
        <v>0</v>
      </c>
      <c r="Y486" s="34"/>
      <c r="Z486" s="77" t="s">
        <v>769</v>
      </c>
      <c r="AA486" s="83">
        <v>205.41133199999996</v>
      </c>
      <c r="AB486" s="83">
        <v>0</v>
      </c>
      <c r="AC486" s="83">
        <v>0</v>
      </c>
    </row>
    <row r="487" spans="1:29" ht="15.75">
      <c r="A487" s="7">
        <v>484</v>
      </c>
      <c r="B487" s="94" t="s">
        <v>696</v>
      </c>
      <c r="C487" s="8">
        <v>21467</v>
      </c>
      <c r="D487" s="83">
        <v>176.07</v>
      </c>
      <c r="E487" s="83">
        <v>164.7</v>
      </c>
      <c r="F487" s="83">
        <v>176.07</v>
      </c>
      <c r="G487" s="83">
        <v>170.39</v>
      </c>
      <c r="H487" s="22">
        <v>176.07</v>
      </c>
      <c r="I487" s="83">
        <v>170.39</v>
      </c>
      <c r="J487" s="83">
        <v>186.61</v>
      </c>
      <c r="K487" s="83">
        <v>186.61</v>
      </c>
      <c r="L487" s="100">
        <v>-954.17</v>
      </c>
      <c r="M487" s="83">
        <v>164.83</v>
      </c>
      <c r="N487" s="83">
        <v>159.51</v>
      </c>
      <c r="O487" s="83">
        <v>0</v>
      </c>
      <c r="P487" s="1">
        <f t="shared" si="19"/>
        <v>777.0800000000004</v>
      </c>
      <c r="Q487" s="27">
        <v>47.7</v>
      </c>
      <c r="R487" s="36">
        <v>0</v>
      </c>
      <c r="S487" s="45">
        <v>1</v>
      </c>
      <c r="T487" s="28">
        <v>60</v>
      </c>
      <c r="U487" s="29">
        <f t="shared" si="21"/>
        <v>0</v>
      </c>
      <c r="V487" s="40">
        <v>7.44</v>
      </c>
      <c r="W487" s="46"/>
      <c r="X487" s="40">
        <v>0</v>
      </c>
      <c r="Y487" s="31"/>
      <c r="Z487" s="78" t="s">
        <v>180</v>
      </c>
      <c r="AA487" s="83">
        <v>117.36790399999998</v>
      </c>
      <c r="AB487" s="83">
        <v>0</v>
      </c>
      <c r="AC487" s="83">
        <v>0</v>
      </c>
    </row>
    <row r="488" spans="1:29" ht="15.75">
      <c r="A488" s="7">
        <v>485</v>
      </c>
      <c r="B488" s="94" t="s">
        <v>697</v>
      </c>
      <c r="C488" s="8">
        <v>21481</v>
      </c>
      <c r="D488" s="83">
        <v>322.8</v>
      </c>
      <c r="E488" s="83">
        <v>301.96</v>
      </c>
      <c r="F488" s="83">
        <v>322.79</v>
      </c>
      <c r="G488" s="83">
        <v>312.38</v>
      </c>
      <c r="H488" s="22">
        <v>322.79</v>
      </c>
      <c r="I488" s="83">
        <v>312.38</v>
      </c>
      <c r="J488" s="83">
        <v>342.11</v>
      </c>
      <c r="K488" s="83">
        <v>342.11</v>
      </c>
      <c r="L488" s="83">
        <v>350.93</v>
      </c>
      <c r="M488" s="83">
        <v>362.63</v>
      </c>
      <c r="N488" s="83">
        <v>350.93</v>
      </c>
      <c r="O488" s="83">
        <v>362.63</v>
      </c>
      <c r="P488" s="1">
        <f t="shared" si="19"/>
        <v>4006.44</v>
      </c>
      <c r="Q488" s="19">
        <v>98.4</v>
      </c>
      <c r="R488" s="44">
        <v>4</v>
      </c>
      <c r="S488" s="11">
        <v>1</v>
      </c>
      <c r="T488" s="20">
        <v>60</v>
      </c>
      <c r="U488" s="23">
        <f t="shared" si="21"/>
        <v>7.32</v>
      </c>
      <c r="V488" s="33">
        <v>7.44</v>
      </c>
      <c r="W488" s="25"/>
      <c r="X488" s="33">
        <v>0</v>
      </c>
      <c r="Y488" s="34"/>
      <c r="Z488" s="76" t="s">
        <v>181</v>
      </c>
      <c r="AA488" s="83">
        <v>117.36790399999998</v>
      </c>
      <c r="AB488" s="83">
        <v>0</v>
      </c>
      <c r="AC488" s="83">
        <v>0</v>
      </c>
    </row>
    <row r="489" spans="1:29" ht="15.75">
      <c r="A489" s="7">
        <v>486</v>
      </c>
      <c r="B489" s="94" t="s">
        <v>698</v>
      </c>
      <c r="C489" s="8">
        <v>21480</v>
      </c>
      <c r="D489" s="83">
        <v>88.03</v>
      </c>
      <c r="E489" s="83">
        <v>82.35</v>
      </c>
      <c r="F489" s="83">
        <v>88.03</v>
      </c>
      <c r="G489" s="83">
        <v>85.2</v>
      </c>
      <c r="H489" s="22">
        <v>88.03</v>
      </c>
      <c r="I489" s="83">
        <v>28.4</v>
      </c>
      <c r="J489" s="83">
        <v>0</v>
      </c>
      <c r="K489" s="83">
        <v>31.1</v>
      </c>
      <c r="L489" s="83">
        <v>0</v>
      </c>
      <c r="M489" s="83">
        <v>0</v>
      </c>
      <c r="N489" s="83">
        <v>0</v>
      </c>
      <c r="O489" s="83">
        <v>0</v>
      </c>
      <c r="P489" s="1">
        <f t="shared" si="19"/>
        <v>491.14</v>
      </c>
      <c r="Q489" s="19">
        <v>0</v>
      </c>
      <c r="R489" s="44">
        <v>2</v>
      </c>
      <c r="S489" s="11">
        <v>1</v>
      </c>
      <c r="T489" s="20">
        <v>120</v>
      </c>
      <c r="U489" s="23">
        <f t="shared" si="21"/>
        <v>7.32</v>
      </c>
      <c r="V489" s="33">
        <v>7.44</v>
      </c>
      <c r="W489" s="25"/>
      <c r="X489" s="33">
        <v>7.44</v>
      </c>
      <c r="Y489" s="34"/>
      <c r="Z489" s="76" t="s">
        <v>749</v>
      </c>
      <c r="AA489" s="83">
        <v>117.36790399999998</v>
      </c>
      <c r="AB489" s="83">
        <v>117.36790399999998</v>
      </c>
      <c r="AC489" s="83">
        <v>0</v>
      </c>
    </row>
    <row r="490" spans="1:29" ht="15.75">
      <c r="A490" s="7">
        <v>487</v>
      </c>
      <c r="B490" s="94" t="s">
        <v>699</v>
      </c>
      <c r="C490" s="8">
        <v>21271</v>
      </c>
      <c r="D490" s="83">
        <v>2871.73</v>
      </c>
      <c r="E490" s="83">
        <v>4152.47</v>
      </c>
      <c r="F490" s="83">
        <v>4438.84</v>
      </c>
      <c r="G490" s="83">
        <v>4295.65</v>
      </c>
      <c r="H490" s="22">
        <v>4438.84</v>
      </c>
      <c r="I490" s="83">
        <v>4295.65</v>
      </c>
      <c r="J490" s="83">
        <v>4704.44</v>
      </c>
      <c r="K490" s="83">
        <v>4704.44</v>
      </c>
      <c r="L490" s="83">
        <v>4825.79</v>
      </c>
      <c r="M490" s="83">
        <v>4986.64</v>
      </c>
      <c r="N490" s="83">
        <v>4825.79</v>
      </c>
      <c r="O490" s="83">
        <v>4986.64</v>
      </c>
      <c r="P490" s="1">
        <f t="shared" si="19"/>
        <v>53526.92</v>
      </c>
      <c r="Q490" s="19">
        <v>78.7</v>
      </c>
      <c r="R490" s="36">
        <v>4</v>
      </c>
      <c r="S490" s="11">
        <v>1</v>
      </c>
      <c r="T490" s="20">
        <v>60</v>
      </c>
      <c r="U490" s="23">
        <f t="shared" si="21"/>
        <v>7.32</v>
      </c>
      <c r="V490" s="33">
        <v>7.44</v>
      </c>
      <c r="W490" s="25"/>
      <c r="X490" s="33">
        <v>0</v>
      </c>
      <c r="Y490" s="34"/>
      <c r="Z490" s="76" t="s">
        <v>182</v>
      </c>
      <c r="AA490" s="83">
        <v>117.36790399999998</v>
      </c>
      <c r="AB490" s="83">
        <v>0</v>
      </c>
      <c r="AC490" s="83">
        <v>0</v>
      </c>
    </row>
    <row r="491" spans="1:29" ht="15.75">
      <c r="A491" s="7">
        <v>488</v>
      </c>
      <c r="B491" s="94" t="s">
        <v>700</v>
      </c>
      <c r="C491" s="8">
        <v>23722</v>
      </c>
      <c r="D491" s="83"/>
      <c r="E491" s="83"/>
      <c r="F491" s="83"/>
      <c r="G491" s="83"/>
      <c r="H491" s="22"/>
      <c r="I491" s="83"/>
      <c r="J491" s="83"/>
      <c r="K491" s="83"/>
      <c r="L491" s="83"/>
      <c r="M491" s="83"/>
      <c r="N491" s="83"/>
      <c r="O491" s="83"/>
      <c r="P491" s="1">
        <f t="shared" si="19"/>
        <v>0</v>
      </c>
      <c r="Q491" s="19">
        <v>247.5</v>
      </c>
      <c r="R491" s="36">
        <v>16</v>
      </c>
      <c r="S491" s="11">
        <v>1</v>
      </c>
      <c r="T491" s="20">
        <v>60</v>
      </c>
      <c r="U491" s="23">
        <f t="shared" si="21"/>
        <v>29.28</v>
      </c>
      <c r="V491" s="33">
        <v>29.76</v>
      </c>
      <c r="W491" s="25"/>
      <c r="X491" s="33">
        <v>0</v>
      </c>
      <c r="Y491" s="34"/>
      <c r="Z491" s="76" t="s">
        <v>183</v>
      </c>
      <c r="AA491" s="83">
        <v>469.51161599999995</v>
      </c>
      <c r="AB491" s="83">
        <v>0</v>
      </c>
      <c r="AC491" s="83">
        <v>0</v>
      </c>
    </row>
    <row r="492" spans="1:29" ht="15.75">
      <c r="A492" s="7">
        <v>489</v>
      </c>
      <c r="B492" s="94" t="s">
        <v>701</v>
      </c>
      <c r="C492" s="8">
        <v>23724</v>
      </c>
      <c r="D492" s="83"/>
      <c r="E492" s="83"/>
      <c r="F492" s="83"/>
      <c r="G492" s="83"/>
      <c r="H492" s="22"/>
      <c r="I492" s="83"/>
      <c r="J492" s="83"/>
      <c r="K492" s="83"/>
      <c r="L492" s="83"/>
      <c r="M492" s="83"/>
      <c r="N492" s="83"/>
      <c r="O492" s="83"/>
      <c r="P492" s="1">
        <f t="shared" si="19"/>
        <v>0</v>
      </c>
      <c r="Q492" s="27">
        <v>64</v>
      </c>
      <c r="R492" s="44">
        <v>5</v>
      </c>
      <c r="S492" s="45">
        <v>1</v>
      </c>
      <c r="T492" s="28">
        <v>60</v>
      </c>
      <c r="U492" s="29">
        <f t="shared" si="21"/>
        <v>9.15</v>
      </c>
      <c r="V492" s="40">
        <v>18.6</v>
      </c>
      <c r="W492" s="46"/>
      <c r="X492" s="40">
        <v>0</v>
      </c>
      <c r="Y492" s="31"/>
      <c r="Z492" s="78" t="s">
        <v>250</v>
      </c>
      <c r="AA492" s="83">
        <v>293.44476000000003</v>
      </c>
      <c r="AB492" s="83">
        <v>0</v>
      </c>
      <c r="AC492" s="83">
        <v>0</v>
      </c>
    </row>
    <row r="493" spans="1:29" ht="15.75">
      <c r="A493" s="7">
        <v>490</v>
      </c>
      <c r="B493" s="94" t="s">
        <v>702</v>
      </c>
      <c r="C493" s="9"/>
      <c r="D493" s="83"/>
      <c r="E493" s="83"/>
      <c r="F493" s="83"/>
      <c r="G493" s="83"/>
      <c r="H493" s="22"/>
      <c r="I493" s="83"/>
      <c r="J493" s="83"/>
      <c r="K493" s="83"/>
      <c r="L493" s="83"/>
      <c r="M493" s="83"/>
      <c r="N493" s="83"/>
      <c r="O493" s="83"/>
      <c r="P493" s="1">
        <f t="shared" si="19"/>
        <v>0</v>
      </c>
      <c r="Q493" s="27">
        <v>73.5</v>
      </c>
      <c r="R493" s="44">
        <v>0</v>
      </c>
      <c r="S493" s="45">
        <v>1</v>
      </c>
      <c r="T493" s="28">
        <v>60</v>
      </c>
      <c r="U493" s="29">
        <f t="shared" si="21"/>
        <v>0</v>
      </c>
      <c r="V493" s="40"/>
      <c r="W493" s="46"/>
      <c r="X493" s="40"/>
      <c r="Y493" s="31"/>
      <c r="Z493" s="78" t="s">
        <v>184</v>
      </c>
      <c r="AA493" s="83">
        <v>0</v>
      </c>
      <c r="AB493" s="83">
        <v>0</v>
      </c>
      <c r="AC493" s="83">
        <v>0</v>
      </c>
    </row>
    <row r="494" spans="1:29" ht="15.75">
      <c r="A494" s="7">
        <v>491</v>
      </c>
      <c r="B494" s="94" t="s">
        <v>703</v>
      </c>
      <c r="C494" s="8">
        <v>21733</v>
      </c>
      <c r="D494" s="83">
        <v>176.07</v>
      </c>
      <c r="E494" s="83">
        <v>164.7</v>
      </c>
      <c r="F494" s="83">
        <v>176.07</v>
      </c>
      <c r="G494" s="83">
        <v>170.39</v>
      </c>
      <c r="H494" s="22">
        <v>176.07</v>
      </c>
      <c r="I494" s="83">
        <v>170.39</v>
      </c>
      <c r="J494" s="83">
        <v>186.61</v>
      </c>
      <c r="K494" s="83">
        <v>186.61</v>
      </c>
      <c r="L494" s="83">
        <v>191.42</v>
      </c>
      <c r="M494" s="83">
        <v>197.79</v>
      </c>
      <c r="N494" s="83">
        <v>191.42</v>
      </c>
      <c r="O494" s="83">
        <v>197.79</v>
      </c>
      <c r="P494" s="1">
        <f t="shared" si="19"/>
        <v>2185.3300000000004</v>
      </c>
      <c r="Q494" s="19">
        <v>198.25</v>
      </c>
      <c r="R494" s="36">
        <v>6</v>
      </c>
      <c r="S494" s="11">
        <v>1</v>
      </c>
      <c r="T494" s="20">
        <v>60</v>
      </c>
      <c r="U494" s="23">
        <f t="shared" si="21"/>
        <v>10.98</v>
      </c>
      <c r="V494" s="33">
        <v>9.3</v>
      </c>
      <c r="W494" s="25"/>
      <c r="X494" s="33">
        <v>0</v>
      </c>
      <c r="Y494" s="34"/>
      <c r="Z494" s="77" t="s">
        <v>185</v>
      </c>
      <c r="AA494" s="83">
        <v>146.72238000000002</v>
      </c>
      <c r="AB494" s="83">
        <v>0</v>
      </c>
      <c r="AC494" s="83">
        <v>0</v>
      </c>
    </row>
    <row r="495" spans="1:29" ht="15.75">
      <c r="A495" s="7">
        <v>492</v>
      </c>
      <c r="B495" s="94" t="s">
        <v>704</v>
      </c>
      <c r="C495" s="8">
        <v>21728</v>
      </c>
      <c r="D495" s="83">
        <v>88.03</v>
      </c>
      <c r="E495" s="83">
        <v>82.35</v>
      </c>
      <c r="F495" s="83">
        <v>88.03</v>
      </c>
      <c r="G495" s="83">
        <v>85.2</v>
      </c>
      <c r="H495" s="22">
        <v>88.03</v>
      </c>
      <c r="I495" s="83">
        <v>85.2</v>
      </c>
      <c r="J495" s="83">
        <v>93.3</v>
      </c>
      <c r="K495" s="83">
        <v>93.3</v>
      </c>
      <c r="L495" s="83">
        <v>95.71</v>
      </c>
      <c r="M495" s="83">
        <v>98.9</v>
      </c>
      <c r="N495" s="83">
        <v>95.71</v>
      </c>
      <c r="O495" s="83">
        <v>98.9</v>
      </c>
      <c r="P495" s="1">
        <f t="shared" si="19"/>
        <v>1092.66</v>
      </c>
      <c r="Q495" s="27">
        <v>92.36</v>
      </c>
      <c r="R495" s="36">
        <v>0</v>
      </c>
      <c r="S495" s="45">
        <v>1</v>
      </c>
      <c r="T495" s="28">
        <v>60</v>
      </c>
      <c r="U495" s="29">
        <f t="shared" si="21"/>
        <v>0</v>
      </c>
      <c r="V495" s="40"/>
      <c r="W495" s="46"/>
      <c r="X495" s="40"/>
      <c r="Y495" s="31"/>
      <c r="Z495" s="78" t="s">
        <v>186</v>
      </c>
      <c r="AA495" s="83">
        <v>0</v>
      </c>
      <c r="AB495" s="83">
        <v>0</v>
      </c>
      <c r="AC495" s="83">
        <v>0</v>
      </c>
    </row>
    <row r="496" spans="1:29" ht="15.75">
      <c r="A496" s="7">
        <v>493</v>
      </c>
      <c r="B496" s="94" t="s">
        <v>705</v>
      </c>
      <c r="C496" s="8">
        <v>21729</v>
      </c>
      <c r="D496" s="83">
        <v>58.69</v>
      </c>
      <c r="E496" s="83">
        <v>54.91</v>
      </c>
      <c r="F496" s="83">
        <v>58.69</v>
      </c>
      <c r="G496" s="83">
        <v>58.69</v>
      </c>
      <c r="H496" s="22">
        <v>58.69</v>
      </c>
      <c r="I496" s="83">
        <v>0</v>
      </c>
      <c r="J496" s="83">
        <v>0</v>
      </c>
      <c r="K496" s="83">
        <v>0</v>
      </c>
      <c r="L496" s="83">
        <v>0</v>
      </c>
      <c r="M496" s="83">
        <v>0</v>
      </c>
      <c r="N496" s="83">
        <v>0</v>
      </c>
      <c r="O496" s="83">
        <v>0</v>
      </c>
      <c r="P496" s="1">
        <f t="shared" si="19"/>
        <v>289.66999999999996</v>
      </c>
      <c r="Q496" s="27">
        <v>34.7</v>
      </c>
      <c r="R496" s="36">
        <v>0</v>
      </c>
      <c r="S496" s="45">
        <v>1</v>
      </c>
      <c r="T496" s="28">
        <v>60</v>
      </c>
      <c r="U496" s="29">
        <f t="shared" si="21"/>
        <v>0</v>
      </c>
      <c r="V496" s="40"/>
      <c r="W496" s="46"/>
      <c r="X496" s="40"/>
      <c r="Y496" s="31"/>
      <c r="Z496" s="78" t="s">
        <v>187</v>
      </c>
      <c r="AA496" s="83">
        <v>0</v>
      </c>
      <c r="AB496" s="83">
        <v>0</v>
      </c>
      <c r="AC496" s="83">
        <v>0</v>
      </c>
    </row>
    <row r="497" spans="1:29" ht="15.75">
      <c r="A497" s="7">
        <v>494</v>
      </c>
      <c r="B497" s="94" t="s">
        <v>706</v>
      </c>
      <c r="C497" s="8">
        <v>21730</v>
      </c>
      <c r="D497" s="83">
        <v>29.35</v>
      </c>
      <c r="E497" s="83">
        <v>27.45</v>
      </c>
      <c r="F497" s="83">
        <v>29.35</v>
      </c>
      <c r="G497" s="83">
        <v>28.4</v>
      </c>
      <c r="H497" s="22">
        <v>29.35</v>
      </c>
      <c r="I497" s="83">
        <v>28.4</v>
      </c>
      <c r="J497" s="83">
        <v>31.1</v>
      </c>
      <c r="K497" s="83">
        <v>31.1</v>
      </c>
      <c r="L497" s="83">
        <v>31.91</v>
      </c>
      <c r="M497" s="83">
        <v>32.97</v>
      </c>
      <c r="N497" s="83">
        <v>31.91</v>
      </c>
      <c r="O497" s="83">
        <v>32.97</v>
      </c>
      <c r="P497" s="1">
        <f t="shared" si="19"/>
        <v>364.26</v>
      </c>
      <c r="Q497" s="19">
        <v>111</v>
      </c>
      <c r="R497" s="36">
        <v>6</v>
      </c>
      <c r="S497" s="11">
        <v>1</v>
      </c>
      <c r="T497" s="20">
        <v>60</v>
      </c>
      <c r="U497" s="23">
        <f t="shared" si="21"/>
        <v>10.98</v>
      </c>
      <c r="V497" s="33">
        <v>11.16</v>
      </c>
      <c r="W497" s="25"/>
      <c r="X497" s="33">
        <v>0</v>
      </c>
      <c r="Y497" s="34"/>
      <c r="Z497" s="58" t="s">
        <v>443</v>
      </c>
      <c r="AA497" s="83">
        <v>176.06685599999997</v>
      </c>
      <c r="AB497" s="83">
        <v>0</v>
      </c>
      <c r="AC497" s="83">
        <v>0</v>
      </c>
    </row>
    <row r="498" spans="1:29" ht="15.75">
      <c r="A498" s="7">
        <v>495</v>
      </c>
      <c r="B498" s="94" t="s">
        <v>707</v>
      </c>
      <c r="C498" s="8">
        <v>21487</v>
      </c>
      <c r="D498" s="83"/>
      <c r="E498" s="83"/>
      <c r="F498" s="83"/>
      <c r="G498" s="83"/>
      <c r="H498" s="22"/>
      <c r="I498" s="83"/>
      <c r="J498" s="83"/>
      <c r="K498" s="83"/>
      <c r="L498" s="83"/>
      <c r="M498" s="83"/>
      <c r="N498" s="83"/>
      <c r="O498" s="83"/>
      <c r="P498" s="1">
        <f t="shared" si="19"/>
        <v>0</v>
      </c>
      <c r="Q498" s="19">
        <v>202</v>
      </c>
      <c r="R498" s="36">
        <v>5</v>
      </c>
      <c r="S498" s="11">
        <v>1</v>
      </c>
      <c r="T498" s="20">
        <v>60</v>
      </c>
      <c r="U498" s="23">
        <f t="shared" si="21"/>
        <v>9.15</v>
      </c>
      <c r="V498" s="33">
        <v>9.3</v>
      </c>
      <c r="W498" s="25"/>
      <c r="X498" s="33">
        <v>0</v>
      </c>
      <c r="Y498" s="34"/>
      <c r="Z498" s="77" t="s">
        <v>805</v>
      </c>
      <c r="AA498" s="83">
        <v>146.72238000000002</v>
      </c>
      <c r="AB498" s="83">
        <v>0</v>
      </c>
      <c r="AC498" s="83">
        <v>0</v>
      </c>
    </row>
    <row r="499" spans="1:29" ht="15.75">
      <c r="A499" s="7">
        <v>496</v>
      </c>
      <c r="B499" s="94" t="s">
        <v>802</v>
      </c>
      <c r="C499" s="8">
        <v>10008</v>
      </c>
      <c r="D499" s="83"/>
      <c r="E499" s="83"/>
      <c r="F499" s="83"/>
      <c r="G499" s="83"/>
      <c r="H499" s="22"/>
      <c r="I499" s="83"/>
      <c r="J499" s="83"/>
      <c r="K499" s="83"/>
      <c r="L499" s="83"/>
      <c r="M499" s="83"/>
      <c r="N499" s="83"/>
      <c r="O499" s="83"/>
      <c r="P499" s="1">
        <f t="shared" si="19"/>
        <v>0</v>
      </c>
      <c r="Q499" s="19">
        <v>86</v>
      </c>
      <c r="R499" s="36">
        <v>2</v>
      </c>
      <c r="S499" s="11">
        <v>1</v>
      </c>
      <c r="T499" s="20">
        <v>60</v>
      </c>
      <c r="U499" s="23">
        <f t="shared" si="21"/>
        <v>3.66</v>
      </c>
      <c r="V499" s="33">
        <v>3.72</v>
      </c>
      <c r="W499" s="25"/>
      <c r="X499" s="33">
        <v>0</v>
      </c>
      <c r="Y499" s="34"/>
      <c r="Z499" s="77" t="s">
        <v>520</v>
      </c>
      <c r="AA499" s="83">
        <v>58.68895199999999</v>
      </c>
      <c r="AB499" s="83">
        <v>0</v>
      </c>
      <c r="AC499" s="83">
        <v>0</v>
      </c>
    </row>
    <row r="500" spans="1:29" ht="15.75">
      <c r="A500" s="7">
        <v>497</v>
      </c>
      <c r="B500" s="94" t="s">
        <v>708</v>
      </c>
      <c r="C500" s="8">
        <v>12327</v>
      </c>
      <c r="D500" s="83">
        <v>10432.63</v>
      </c>
      <c r="E500" s="83">
        <v>9623.73</v>
      </c>
      <c r="F500" s="83">
        <v>9402.85</v>
      </c>
      <c r="G500" s="83">
        <v>9749.18</v>
      </c>
      <c r="H500" s="22">
        <v>10571.08</v>
      </c>
      <c r="I500" s="83">
        <v>10696.53</v>
      </c>
      <c r="J500" s="83">
        <v>12674.21</v>
      </c>
      <c r="K500" s="83">
        <v>12139.16</v>
      </c>
      <c r="L500" s="83">
        <v>9623.91</v>
      </c>
      <c r="M500" s="83">
        <v>11236.76</v>
      </c>
      <c r="N500" s="83">
        <v>12459.69</v>
      </c>
      <c r="O500" s="83">
        <v>12718.62</v>
      </c>
      <c r="P500" s="1">
        <f t="shared" si="19"/>
        <v>131328.35</v>
      </c>
      <c r="Q500" s="19">
        <v>34.2</v>
      </c>
      <c r="R500" s="36">
        <v>2</v>
      </c>
      <c r="S500" s="11">
        <v>1</v>
      </c>
      <c r="T500" s="20">
        <v>60</v>
      </c>
      <c r="U500" s="23">
        <f t="shared" si="21"/>
        <v>3.66</v>
      </c>
      <c r="V500" s="33">
        <v>3.72</v>
      </c>
      <c r="W500" s="25"/>
      <c r="X500" s="33">
        <v>0</v>
      </c>
      <c r="Y500" s="34"/>
      <c r="Z500" s="77" t="s">
        <v>531</v>
      </c>
      <c r="AA500" s="83">
        <v>58.68895199999999</v>
      </c>
      <c r="AB500" s="83">
        <v>0</v>
      </c>
      <c r="AC500" s="83">
        <v>0</v>
      </c>
    </row>
    <row r="501" spans="1:29" ht="15.75">
      <c r="A501" s="7">
        <v>498</v>
      </c>
      <c r="B501" s="94" t="s">
        <v>709</v>
      </c>
      <c r="C501" s="8">
        <v>12298</v>
      </c>
      <c r="D501" s="83">
        <v>234.76</v>
      </c>
      <c r="E501" s="83">
        <v>276.41</v>
      </c>
      <c r="F501" s="83">
        <v>264.1</v>
      </c>
      <c r="G501" s="83">
        <v>255.58</v>
      </c>
      <c r="H501" s="22">
        <v>264.1</v>
      </c>
      <c r="I501" s="83">
        <v>255.58</v>
      </c>
      <c r="J501" s="83">
        <v>279.91</v>
      </c>
      <c r="K501" s="83">
        <v>279.91</v>
      </c>
      <c r="L501" s="83">
        <v>319.02</v>
      </c>
      <c r="M501" s="83">
        <v>7762.41</v>
      </c>
      <c r="N501" s="83">
        <v>239.27</v>
      </c>
      <c r="O501" s="83">
        <v>247.25</v>
      </c>
      <c r="P501" s="1">
        <f t="shared" si="19"/>
        <v>10678.3</v>
      </c>
      <c r="Q501" s="19">
        <v>154.61</v>
      </c>
      <c r="R501" s="36">
        <v>6</v>
      </c>
      <c r="S501" s="11">
        <v>1</v>
      </c>
      <c r="T501" s="20">
        <v>60</v>
      </c>
      <c r="U501" s="23">
        <f t="shared" si="21"/>
        <v>10.98</v>
      </c>
      <c r="V501" s="33">
        <v>11.16</v>
      </c>
      <c r="W501" s="25"/>
      <c r="X501" s="33">
        <v>0</v>
      </c>
      <c r="Y501" s="34"/>
      <c r="Z501" s="77" t="s">
        <v>188</v>
      </c>
      <c r="AA501" s="83">
        <v>176.06685599999997</v>
      </c>
      <c r="AB501" s="83">
        <v>0</v>
      </c>
      <c r="AC501" s="83">
        <v>0</v>
      </c>
    </row>
    <row r="502" spans="1:29" ht="15.75">
      <c r="A502" s="7">
        <v>499</v>
      </c>
      <c r="B502" s="94" t="s">
        <v>710</v>
      </c>
      <c r="C502" s="8">
        <v>12308</v>
      </c>
      <c r="D502" s="83">
        <v>557.55</v>
      </c>
      <c r="E502" s="83">
        <v>521.57</v>
      </c>
      <c r="F502" s="83">
        <v>557.55</v>
      </c>
      <c r="G502" s="83">
        <v>539.56</v>
      </c>
      <c r="H502" s="22">
        <v>557.55</v>
      </c>
      <c r="I502" s="83">
        <v>539.56</v>
      </c>
      <c r="J502" s="83">
        <v>590.91</v>
      </c>
      <c r="K502" s="83">
        <v>590.91</v>
      </c>
      <c r="L502" s="83">
        <v>574.25</v>
      </c>
      <c r="M502" s="83">
        <v>593.39</v>
      </c>
      <c r="N502" s="83">
        <v>574.25</v>
      </c>
      <c r="O502" s="83">
        <v>593.39</v>
      </c>
      <c r="P502" s="1">
        <f t="shared" si="19"/>
        <v>6790.4400000000005</v>
      </c>
      <c r="Q502" s="19">
        <v>75</v>
      </c>
      <c r="R502" s="36">
        <v>2</v>
      </c>
      <c r="S502" s="11">
        <v>1</v>
      </c>
      <c r="T502" s="20">
        <v>60</v>
      </c>
      <c r="U502" s="23">
        <f t="shared" si="21"/>
        <v>3.66</v>
      </c>
      <c r="V502" s="33">
        <v>3.72</v>
      </c>
      <c r="W502" s="25"/>
      <c r="X502" s="33">
        <v>0</v>
      </c>
      <c r="Y502" s="34"/>
      <c r="Z502" s="77" t="s">
        <v>550</v>
      </c>
      <c r="AA502" s="83">
        <v>58.68895199999999</v>
      </c>
      <c r="AB502" s="83">
        <v>0</v>
      </c>
      <c r="AC502" s="83">
        <v>0</v>
      </c>
    </row>
    <row r="503" spans="1:29" ht="15.75">
      <c r="A503" s="7">
        <v>500</v>
      </c>
      <c r="B503" s="94" t="s">
        <v>711</v>
      </c>
      <c r="C503" s="8">
        <v>12300</v>
      </c>
      <c r="D503" s="83"/>
      <c r="E503" s="83"/>
      <c r="F503" s="83"/>
      <c r="G503" s="83"/>
      <c r="H503" s="22"/>
      <c r="I503" s="83">
        <v>2157.45</v>
      </c>
      <c r="J503" s="83">
        <v>129.59</v>
      </c>
      <c r="K503" s="83">
        <v>129.59</v>
      </c>
      <c r="L503" s="83">
        <v>0</v>
      </c>
      <c r="M503" s="83">
        <v>137.36</v>
      </c>
      <c r="N503" s="83">
        <v>132.93</v>
      </c>
      <c r="O503" s="83">
        <v>137.36</v>
      </c>
      <c r="P503" s="1">
        <f t="shared" si="19"/>
        <v>2824.28</v>
      </c>
      <c r="Q503" s="19">
        <v>72.9</v>
      </c>
      <c r="R503" s="36">
        <v>3</v>
      </c>
      <c r="S503" s="11">
        <v>1</v>
      </c>
      <c r="T503" s="20">
        <v>60</v>
      </c>
      <c r="U503" s="23">
        <f t="shared" si="21"/>
        <v>5.49</v>
      </c>
      <c r="V503" s="33">
        <v>5.58</v>
      </c>
      <c r="W503" s="25"/>
      <c r="X503" s="33">
        <v>0</v>
      </c>
      <c r="Y503" s="34"/>
      <c r="Z503" s="77" t="s">
        <v>601</v>
      </c>
      <c r="AA503" s="83">
        <v>88.03342799999999</v>
      </c>
      <c r="AB503" s="83">
        <v>0</v>
      </c>
      <c r="AC503" s="83">
        <v>0</v>
      </c>
    </row>
    <row r="504" spans="1:29" ht="15.75">
      <c r="A504" s="7">
        <v>501</v>
      </c>
      <c r="B504" s="94" t="s">
        <v>712</v>
      </c>
      <c r="C504" s="8">
        <v>12301</v>
      </c>
      <c r="D504" s="83">
        <v>469.51</v>
      </c>
      <c r="E504" s="83">
        <v>439.22</v>
      </c>
      <c r="F504" s="83">
        <v>469.51</v>
      </c>
      <c r="G504" s="83">
        <v>454.37</v>
      </c>
      <c r="H504" s="22">
        <v>469.51</v>
      </c>
      <c r="I504" s="83">
        <v>454.37</v>
      </c>
      <c r="J504" s="83">
        <v>497.61</v>
      </c>
      <c r="K504" s="83">
        <v>497.61</v>
      </c>
      <c r="L504" s="83">
        <v>510.44</v>
      </c>
      <c r="M504" s="83">
        <v>527.46</v>
      </c>
      <c r="N504" s="83">
        <v>510.44</v>
      </c>
      <c r="O504" s="83">
        <v>0</v>
      </c>
      <c r="P504" s="1">
        <f t="shared" si="19"/>
        <v>5300.049999999999</v>
      </c>
      <c r="Q504" s="27">
        <v>0</v>
      </c>
      <c r="R504" s="44">
        <v>0</v>
      </c>
      <c r="S504" s="45">
        <v>1</v>
      </c>
      <c r="T504" s="28">
        <v>60</v>
      </c>
      <c r="U504" s="29">
        <f t="shared" si="21"/>
        <v>0</v>
      </c>
      <c r="V504" s="40"/>
      <c r="W504" s="46"/>
      <c r="X504" s="40"/>
      <c r="Y504" s="31"/>
      <c r="Z504" s="80" t="s">
        <v>189</v>
      </c>
      <c r="AA504" s="83">
        <v>0</v>
      </c>
      <c r="AB504" s="83">
        <v>0</v>
      </c>
      <c r="AC504" s="83">
        <v>0</v>
      </c>
    </row>
    <row r="505" spans="1:29" ht="15.75">
      <c r="A505" s="7">
        <v>502</v>
      </c>
      <c r="B505" s="94" t="s">
        <v>713</v>
      </c>
      <c r="C505" s="8">
        <v>21492</v>
      </c>
      <c r="D505" s="83">
        <v>469.51</v>
      </c>
      <c r="E505" s="83">
        <v>439.22</v>
      </c>
      <c r="F505" s="83">
        <v>469.51</v>
      </c>
      <c r="G505" s="83">
        <v>454.37</v>
      </c>
      <c r="H505" s="22">
        <v>469.51</v>
      </c>
      <c r="I505" s="83">
        <v>425.97</v>
      </c>
      <c r="J505" s="83">
        <v>466.5</v>
      </c>
      <c r="K505" s="83">
        <v>466.5</v>
      </c>
      <c r="L505" s="83">
        <v>478.54</v>
      </c>
      <c r="M505" s="83">
        <v>494.49</v>
      </c>
      <c r="N505" s="83">
        <v>478.54</v>
      </c>
      <c r="O505" s="83">
        <v>494.49</v>
      </c>
      <c r="P505" s="1">
        <f t="shared" si="19"/>
        <v>5607.15</v>
      </c>
      <c r="Q505" s="19">
        <v>114.32</v>
      </c>
      <c r="R505" s="36">
        <v>15</v>
      </c>
      <c r="S505" s="11">
        <v>1</v>
      </c>
      <c r="T505" s="20">
        <v>60</v>
      </c>
      <c r="U505" s="23">
        <f t="shared" si="21"/>
        <v>27.45</v>
      </c>
      <c r="V505" s="33">
        <v>26.04</v>
      </c>
      <c r="W505" s="25"/>
      <c r="X505" s="33">
        <v>0</v>
      </c>
      <c r="Y505" s="34"/>
      <c r="Z505" s="77" t="s">
        <v>613</v>
      </c>
      <c r="AA505" s="83">
        <v>410.8226639999999</v>
      </c>
      <c r="AB505" s="83">
        <v>0</v>
      </c>
      <c r="AC505" s="83">
        <v>0</v>
      </c>
    </row>
    <row r="506" spans="1:29" ht="15.75">
      <c r="A506" s="7">
        <v>503</v>
      </c>
      <c r="B506" s="94" t="s">
        <v>714</v>
      </c>
      <c r="C506" s="8">
        <v>21489</v>
      </c>
      <c r="D506" s="83">
        <v>58.69</v>
      </c>
      <c r="E506" s="83">
        <v>54.91</v>
      </c>
      <c r="F506" s="83">
        <v>58.69</v>
      </c>
      <c r="G506" s="83">
        <v>56.79</v>
      </c>
      <c r="H506" s="22">
        <v>58.69</v>
      </c>
      <c r="I506" s="83">
        <v>56.79</v>
      </c>
      <c r="J506" s="83">
        <v>62.2</v>
      </c>
      <c r="K506" s="83">
        <v>62.2</v>
      </c>
      <c r="L506" s="83">
        <v>127.61</v>
      </c>
      <c r="M506" s="83">
        <v>131.87</v>
      </c>
      <c r="N506" s="83">
        <v>127.62</v>
      </c>
      <c r="O506" s="83">
        <v>131.87</v>
      </c>
      <c r="P506" s="1">
        <f t="shared" si="19"/>
        <v>987.93</v>
      </c>
      <c r="Q506" s="27">
        <v>28.54</v>
      </c>
      <c r="R506" s="44">
        <v>0</v>
      </c>
      <c r="S506" s="45">
        <v>1</v>
      </c>
      <c r="T506" s="28">
        <v>60</v>
      </c>
      <c r="U506" s="29">
        <f t="shared" si="21"/>
        <v>0</v>
      </c>
      <c r="V506" s="40"/>
      <c r="W506" s="46"/>
      <c r="X506" s="40"/>
      <c r="Y506" s="31"/>
      <c r="Z506" s="78" t="s">
        <v>190</v>
      </c>
      <c r="AA506" s="83">
        <v>0</v>
      </c>
      <c r="AB506" s="83">
        <v>0</v>
      </c>
      <c r="AC506" s="83">
        <v>0</v>
      </c>
    </row>
    <row r="507" spans="1:29" ht="15.75">
      <c r="A507" s="7">
        <v>504</v>
      </c>
      <c r="B507" s="94" t="s">
        <v>715</v>
      </c>
      <c r="C507" s="8">
        <v>21743</v>
      </c>
      <c r="D507" s="83"/>
      <c r="E507" s="83"/>
      <c r="F507" s="83"/>
      <c r="G507" s="83"/>
      <c r="H507" s="22"/>
      <c r="I507" s="83"/>
      <c r="J507" s="83"/>
      <c r="K507" s="83"/>
      <c r="L507" s="83"/>
      <c r="M507" s="83"/>
      <c r="N507" s="83"/>
      <c r="O507" s="83"/>
      <c r="P507" s="1">
        <f t="shared" si="19"/>
        <v>0</v>
      </c>
      <c r="Q507" s="19">
        <v>119.53</v>
      </c>
      <c r="R507" s="36">
        <v>9</v>
      </c>
      <c r="S507" s="11">
        <v>1</v>
      </c>
      <c r="T507" s="20">
        <v>60</v>
      </c>
      <c r="U507" s="23">
        <f t="shared" si="21"/>
        <v>16.47</v>
      </c>
      <c r="V507" s="33">
        <v>14.88</v>
      </c>
      <c r="W507" s="25"/>
      <c r="X507" s="33">
        <v>0</v>
      </c>
      <c r="Y507" s="34"/>
      <c r="Z507" s="77" t="s">
        <v>709</v>
      </c>
      <c r="AA507" s="83">
        <v>234.75580799999997</v>
      </c>
      <c r="AB507" s="83">
        <v>0</v>
      </c>
      <c r="AC507" s="83">
        <v>0</v>
      </c>
    </row>
    <row r="508" spans="1:29" ht="15.75">
      <c r="A508" s="7">
        <v>505</v>
      </c>
      <c r="B508" s="94" t="s">
        <v>716</v>
      </c>
      <c r="C508" s="8">
        <v>21740</v>
      </c>
      <c r="D508" s="83"/>
      <c r="E508" s="83"/>
      <c r="F508" s="83"/>
      <c r="G508" s="83"/>
      <c r="H508" s="22"/>
      <c r="I508" s="83"/>
      <c r="J508" s="83"/>
      <c r="K508" s="83"/>
      <c r="L508" s="83"/>
      <c r="M508" s="83"/>
      <c r="N508" s="83"/>
      <c r="O508" s="83"/>
      <c r="P508" s="1">
        <f t="shared" si="19"/>
        <v>0</v>
      </c>
      <c r="Q508" s="19">
        <v>30.7</v>
      </c>
      <c r="R508" s="36">
        <v>3</v>
      </c>
      <c r="S508" s="11">
        <v>1</v>
      </c>
      <c r="T508" s="20">
        <v>60</v>
      </c>
      <c r="U508" s="23">
        <f t="shared" si="21"/>
        <v>5.49</v>
      </c>
      <c r="V508" s="33">
        <v>5.58</v>
      </c>
      <c r="W508" s="25"/>
      <c r="X508" s="33">
        <v>0</v>
      </c>
      <c r="Y508" s="34"/>
      <c r="Z508" s="77" t="s">
        <v>723</v>
      </c>
      <c r="AA508" s="83">
        <v>88.03342799999999</v>
      </c>
      <c r="AB508" s="83">
        <v>0</v>
      </c>
      <c r="AC508" s="83">
        <v>0</v>
      </c>
    </row>
    <row r="509" spans="1:29" ht="15.75">
      <c r="A509" s="7">
        <v>506</v>
      </c>
      <c r="B509" s="94" t="s">
        <v>717</v>
      </c>
      <c r="C509" s="8">
        <v>21749</v>
      </c>
      <c r="D509" s="83">
        <v>146.72</v>
      </c>
      <c r="E509" s="83">
        <v>137.26</v>
      </c>
      <c r="F509" s="83">
        <v>146.72</v>
      </c>
      <c r="G509" s="83">
        <v>141.99</v>
      </c>
      <c r="H509" s="22">
        <v>146.72</v>
      </c>
      <c r="I509" s="83">
        <v>141.99</v>
      </c>
      <c r="J509" s="83">
        <v>155.5</v>
      </c>
      <c r="K509" s="83">
        <v>155.5</v>
      </c>
      <c r="L509" s="83">
        <v>127.61</v>
      </c>
      <c r="M509" s="83">
        <v>131.87</v>
      </c>
      <c r="N509" s="83">
        <v>127.61</v>
      </c>
      <c r="O509" s="83">
        <v>131.87</v>
      </c>
      <c r="P509" s="1">
        <f t="shared" si="19"/>
        <v>1691.3600000000001</v>
      </c>
      <c r="Q509" s="19">
        <v>252.7</v>
      </c>
      <c r="R509" s="36">
        <v>14</v>
      </c>
      <c r="S509" s="11">
        <v>1</v>
      </c>
      <c r="T509" s="20">
        <v>60</v>
      </c>
      <c r="U509" s="23">
        <f t="shared" si="21"/>
        <v>25.62</v>
      </c>
      <c r="V509" s="33">
        <v>24.18</v>
      </c>
      <c r="W509" s="25"/>
      <c r="X509" s="33">
        <v>0</v>
      </c>
      <c r="Y509" s="34"/>
      <c r="Z509" s="77" t="s">
        <v>759</v>
      </c>
      <c r="AA509" s="83">
        <v>381.47818799999993</v>
      </c>
      <c r="AB509" s="83">
        <v>0</v>
      </c>
      <c r="AC509" s="83">
        <v>0</v>
      </c>
    </row>
    <row r="510" spans="1:29" ht="15.75">
      <c r="A510" s="7">
        <v>507</v>
      </c>
      <c r="B510" s="94" t="s">
        <v>718</v>
      </c>
      <c r="C510" s="8">
        <v>12309</v>
      </c>
      <c r="D510" s="83">
        <v>322.79</v>
      </c>
      <c r="E510" s="83">
        <v>301.96</v>
      </c>
      <c r="F510" s="83">
        <v>322.79</v>
      </c>
      <c r="G510" s="83">
        <v>312.38</v>
      </c>
      <c r="H510" s="22">
        <v>322.79</v>
      </c>
      <c r="I510" s="83">
        <v>312.38</v>
      </c>
      <c r="J510" s="83">
        <v>342.11</v>
      </c>
      <c r="K510" s="83">
        <v>342.11</v>
      </c>
      <c r="L510" s="83">
        <v>350.93</v>
      </c>
      <c r="M510" s="83">
        <v>0</v>
      </c>
      <c r="N510" s="83">
        <v>292.44</v>
      </c>
      <c r="O510" s="83">
        <v>302.19</v>
      </c>
      <c r="P510" s="1">
        <f t="shared" si="19"/>
        <v>3524.8700000000003</v>
      </c>
      <c r="Q510" s="27">
        <v>460.6</v>
      </c>
      <c r="R510" s="44">
        <v>0</v>
      </c>
      <c r="S510" s="45">
        <v>1</v>
      </c>
      <c r="T510" s="28">
        <v>60</v>
      </c>
      <c r="U510" s="29">
        <f t="shared" si="21"/>
        <v>0</v>
      </c>
      <c r="V510" s="40">
        <v>1.86</v>
      </c>
      <c r="W510" s="46"/>
      <c r="X510" s="40">
        <v>0</v>
      </c>
      <c r="Y510" s="31"/>
      <c r="Z510" s="78" t="s">
        <v>515</v>
      </c>
      <c r="AA510" s="83">
        <v>29.354476</v>
      </c>
      <c r="AB510" s="83">
        <v>0</v>
      </c>
      <c r="AC510" s="83">
        <v>0</v>
      </c>
    </row>
    <row r="511" spans="1:29" ht="15.75">
      <c r="A511" s="7">
        <v>508</v>
      </c>
      <c r="B511" s="94" t="s">
        <v>719</v>
      </c>
      <c r="C511" s="8">
        <v>12310</v>
      </c>
      <c r="D511" s="83">
        <v>205.41</v>
      </c>
      <c r="E511" s="83">
        <v>248.96</v>
      </c>
      <c r="F511" s="83">
        <v>234.76</v>
      </c>
      <c r="G511" s="83">
        <v>227.19</v>
      </c>
      <c r="H511" s="22">
        <v>234.76</v>
      </c>
      <c r="I511" s="83">
        <v>227.19</v>
      </c>
      <c r="J511" s="83">
        <v>248.8</v>
      </c>
      <c r="K511" s="83">
        <v>248.8</v>
      </c>
      <c r="L511" s="83">
        <v>255.22</v>
      </c>
      <c r="M511" s="83">
        <v>263.73</v>
      </c>
      <c r="N511" s="83">
        <v>255.22</v>
      </c>
      <c r="O511" s="83">
        <v>263.73</v>
      </c>
      <c r="P511" s="1">
        <f t="shared" si="19"/>
        <v>2913.7699999999995</v>
      </c>
      <c r="Q511" s="27">
        <v>568.2</v>
      </c>
      <c r="R511" s="44">
        <v>0</v>
      </c>
      <c r="S511" s="45">
        <v>1</v>
      </c>
      <c r="T511" s="28">
        <v>120</v>
      </c>
      <c r="U511" s="29">
        <f t="shared" si="21"/>
        <v>0</v>
      </c>
      <c r="V511" s="40"/>
      <c r="W511" s="46"/>
      <c r="X511" s="40"/>
      <c r="Y511" s="31"/>
      <c r="Z511" s="78" t="s">
        <v>191</v>
      </c>
      <c r="AA511" s="83">
        <v>0</v>
      </c>
      <c r="AB511" s="83">
        <v>0</v>
      </c>
      <c r="AC511" s="83">
        <v>0</v>
      </c>
    </row>
    <row r="512" spans="1:29" ht="15.75">
      <c r="A512" s="7">
        <v>509</v>
      </c>
      <c r="B512" s="94" t="s">
        <v>806</v>
      </c>
      <c r="C512" s="8">
        <v>10013</v>
      </c>
      <c r="D512" s="83"/>
      <c r="E512" s="83"/>
      <c r="F512" s="83"/>
      <c r="G512" s="83"/>
      <c r="H512" s="22"/>
      <c r="I512" s="83">
        <v>85.2</v>
      </c>
      <c r="J512" s="83">
        <v>93.3</v>
      </c>
      <c r="K512" s="83">
        <v>93.3</v>
      </c>
      <c r="L512" s="83">
        <v>127.61</v>
      </c>
      <c r="M512" s="83">
        <v>98.9</v>
      </c>
      <c r="N512" s="83">
        <v>127.61</v>
      </c>
      <c r="O512" s="83">
        <v>131.87</v>
      </c>
      <c r="P512" s="1">
        <f t="shared" si="19"/>
        <v>757.7900000000001</v>
      </c>
      <c r="Q512" s="19">
        <v>365</v>
      </c>
      <c r="R512" s="36">
        <v>21</v>
      </c>
      <c r="S512" s="62" t="s">
        <v>845</v>
      </c>
      <c r="T512" s="20">
        <v>220</v>
      </c>
      <c r="U512" s="23">
        <f t="shared" si="21"/>
        <v>140.91</v>
      </c>
      <c r="V512" s="33">
        <v>97</v>
      </c>
      <c r="W512" s="25"/>
      <c r="X512" s="33">
        <v>97</v>
      </c>
      <c r="Y512" s="34">
        <v>106.95</v>
      </c>
      <c r="Z512" s="77" t="s">
        <v>192</v>
      </c>
      <c r="AA512" s="83">
        <v>1530.3301999999999</v>
      </c>
      <c r="AB512" s="83">
        <v>1530.3301999999999</v>
      </c>
      <c r="AC512" s="83">
        <v>1687.3073699999998</v>
      </c>
    </row>
    <row r="513" spans="1:29" ht="15.75">
      <c r="A513" s="7">
        <v>510</v>
      </c>
      <c r="B513" s="94" t="s">
        <v>720</v>
      </c>
      <c r="C513" s="8">
        <v>12311</v>
      </c>
      <c r="D513" s="83">
        <v>58.69</v>
      </c>
      <c r="E513" s="83">
        <v>54.91</v>
      </c>
      <c r="F513" s="83">
        <v>58.69</v>
      </c>
      <c r="G513" s="83">
        <v>56.79</v>
      </c>
      <c r="H513" s="22">
        <v>58.69</v>
      </c>
      <c r="I513" s="83">
        <v>56.79</v>
      </c>
      <c r="J513" s="83">
        <v>62.2</v>
      </c>
      <c r="K513" s="83">
        <v>62.2</v>
      </c>
      <c r="L513" s="83">
        <v>63.8</v>
      </c>
      <c r="M513" s="83">
        <v>65.93</v>
      </c>
      <c r="N513" s="83">
        <v>63.8</v>
      </c>
      <c r="O513" s="83">
        <v>65.93</v>
      </c>
      <c r="P513" s="1">
        <f t="shared" si="19"/>
        <v>728.4200000000001</v>
      </c>
      <c r="Q513" s="67">
        <v>256.7</v>
      </c>
      <c r="R513" s="36">
        <v>8</v>
      </c>
      <c r="S513" s="62" t="s">
        <v>845</v>
      </c>
      <c r="T513" s="20">
        <v>220</v>
      </c>
      <c r="U513" s="23">
        <f t="shared" si="21"/>
        <v>53.68</v>
      </c>
      <c r="V513" s="33">
        <v>54.126</v>
      </c>
      <c r="W513" s="25"/>
      <c r="X513" s="33">
        <v>54.126</v>
      </c>
      <c r="Y513" s="34">
        <v>23.25</v>
      </c>
      <c r="Z513" s="77" t="s">
        <v>322</v>
      </c>
      <c r="AA513" s="83">
        <v>853.9342515999998</v>
      </c>
      <c r="AB513" s="83">
        <v>853.9242515999998</v>
      </c>
      <c r="AC513" s="83">
        <v>366.79594999999995</v>
      </c>
    </row>
    <row r="514" spans="1:29" ht="15.75">
      <c r="A514" s="7">
        <v>511</v>
      </c>
      <c r="B514" s="94" t="s">
        <v>721</v>
      </c>
      <c r="C514" s="8">
        <v>12655</v>
      </c>
      <c r="D514" s="83">
        <v>205.41</v>
      </c>
      <c r="E514" s="83">
        <v>192.16</v>
      </c>
      <c r="F514" s="83">
        <v>205.41</v>
      </c>
      <c r="G514" s="83">
        <v>198.78</v>
      </c>
      <c r="H514" s="22">
        <v>205.41</v>
      </c>
      <c r="I514" s="83">
        <v>198.78</v>
      </c>
      <c r="J514" s="83">
        <v>217.7</v>
      </c>
      <c r="K514" s="83">
        <v>217.7</v>
      </c>
      <c r="L514" s="83">
        <v>15.95</v>
      </c>
      <c r="M514" s="83">
        <v>16.48</v>
      </c>
      <c r="N514" s="83">
        <v>15.95</v>
      </c>
      <c r="O514" s="83">
        <v>16.48</v>
      </c>
      <c r="P514" s="1">
        <f t="shared" si="19"/>
        <v>1706.2100000000003</v>
      </c>
      <c r="Q514" s="59">
        <v>84.5</v>
      </c>
      <c r="R514" s="36">
        <v>4</v>
      </c>
      <c r="S514" s="37">
        <v>1</v>
      </c>
      <c r="T514" s="20">
        <v>60</v>
      </c>
      <c r="U514" s="23">
        <f t="shared" si="21"/>
        <v>7.32</v>
      </c>
      <c r="V514" s="33">
        <v>5.58</v>
      </c>
      <c r="W514" s="25"/>
      <c r="X514" s="33">
        <v>0</v>
      </c>
      <c r="Y514" s="34"/>
      <c r="Z514" s="77" t="s">
        <v>643</v>
      </c>
      <c r="AA514" s="83">
        <v>88.03342799999999</v>
      </c>
      <c r="AB514" s="83">
        <v>0</v>
      </c>
      <c r="AC514" s="83">
        <v>0</v>
      </c>
    </row>
    <row r="515" spans="1:29" ht="15.75">
      <c r="A515" s="7">
        <v>512</v>
      </c>
      <c r="B515" s="94" t="s">
        <v>722</v>
      </c>
      <c r="C515" s="8">
        <v>12662</v>
      </c>
      <c r="D515" s="83"/>
      <c r="E515" s="83"/>
      <c r="F515" s="83"/>
      <c r="G515" s="83"/>
      <c r="H515" s="22"/>
      <c r="I515" s="83">
        <v>94.66</v>
      </c>
      <c r="J515" s="83">
        <v>103.66</v>
      </c>
      <c r="K515" s="83">
        <v>103.66</v>
      </c>
      <c r="L515" s="83">
        <v>106.34</v>
      </c>
      <c r="M515" s="83">
        <v>109.88</v>
      </c>
      <c r="N515" s="83">
        <v>106.34</v>
      </c>
      <c r="O515" s="83">
        <v>109.88</v>
      </c>
      <c r="P515" s="1">
        <f t="shared" si="19"/>
        <v>734.4200000000001</v>
      </c>
      <c r="Q515" s="19">
        <v>0</v>
      </c>
      <c r="R515" s="36">
        <v>0</v>
      </c>
      <c r="S515" s="37">
        <v>0</v>
      </c>
      <c r="T515" s="20">
        <v>220</v>
      </c>
      <c r="U515" s="23">
        <f t="shared" si="21"/>
        <v>0</v>
      </c>
      <c r="V515" s="33"/>
      <c r="W515" s="25"/>
      <c r="X515" s="33"/>
      <c r="Y515" s="34"/>
      <c r="Z515" s="76" t="s">
        <v>193</v>
      </c>
      <c r="AA515" s="83">
        <v>0</v>
      </c>
      <c r="AB515" s="83">
        <v>0</v>
      </c>
      <c r="AC515" s="83">
        <v>0</v>
      </c>
    </row>
    <row r="516" spans="1:29" ht="15.75">
      <c r="A516" s="7">
        <v>513</v>
      </c>
      <c r="B516" s="94" t="s">
        <v>723</v>
      </c>
      <c r="C516" s="8">
        <v>12666</v>
      </c>
      <c r="D516" s="83">
        <v>88.03</v>
      </c>
      <c r="E516" s="83">
        <v>82.35</v>
      </c>
      <c r="F516" s="83">
        <v>88.03</v>
      </c>
      <c r="G516" s="83">
        <v>85.2</v>
      </c>
      <c r="H516" s="22">
        <v>88.03</v>
      </c>
      <c r="I516" s="83">
        <v>85.2</v>
      </c>
      <c r="J516" s="83">
        <v>93.3</v>
      </c>
      <c r="K516" s="83">
        <v>93.3</v>
      </c>
      <c r="L516" s="83">
        <v>95.71</v>
      </c>
      <c r="M516" s="83">
        <v>98.9</v>
      </c>
      <c r="N516" s="83">
        <v>95.71</v>
      </c>
      <c r="O516" s="83">
        <v>98.9</v>
      </c>
      <c r="P516" s="1">
        <f t="shared" si="19"/>
        <v>1092.66</v>
      </c>
      <c r="Q516" s="19">
        <v>230.3</v>
      </c>
      <c r="R516" s="36">
        <v>18</v>
      </c>
      <c r="S516" s="11">
        <v>1</v>
      </c>
      <c r="T516" s="20">
        <v>60</v>
      </c>
      <c r="U516" s="23">
        <f t="shared" si="21"/>
        <v>32.94</v>
      </c>
      <c r="V516" s="33">
        <v>31.62</v>
      </c>
      <c r="W516" s="25"/>
      <c r="X516" s="33">
        <v>0</v>
      </c>
      <c r="Y516" s="31"/>
      <c r="Z516" s="77" t="s">
        <v>194</v>
      </c>
      <c r="AA516" s="83">
        <v>498.85609199999993</v>
      </c>
      <c r="AB516" s="83">
        <v>0</v>
      </c>
      <c r="AC516" s="83">
        <v>0</v>
      </c>
    </row>
    <row r="517" spans="1:29" ht="15.75">
      <c r="A517" s="7">
        <v>514</v>
      </c>
      <c r="B517" s="94" t="s">
        <v>724</v>
      </c>
      <c r="C517" s="8">
        <v>12667</v>
      </c>
      <c r="D517" s="83">
        <v>146.72</v>
      </c>
      <c r="E517" s="83">
        <v>80.46</v>
      </c>
      <c r="F517" s="83">
        <v>117.37</v>
      </c>
      <c r="G517" s="83">
        <v>113.59</v>
      </c>
      <c r="H517" s="22">
        <v>117.37</v>
      </c>
      <c r="I517" s="83">
        <v>113.59</v>
      </c>
      <c r="J517" s="83">
        <v>124.4</v>
      </c>
      <c r="K517" s="83">
        <v>124.4</v>
      </c>
      <c r="L517" s="83">
        <v>127.61</v>
      </c>
      <c r="M517" s="83">
        <v>131.87</v>
      </c>
      <c r="N517" s="83">
        <v>127.61</v>
      </c>
      <c r="O517" s="83">
        <v>131.87</v>
      </c>
      <c r="P517" s="1">
        <f aca="true" t="shared" si="22" ref="P517:P534">D517+E517+F517+G517+H517+I517+J517+K517+L517+M517+N517+O517</f>
        <v>1456.8600000000001</v>
      </c>
      <c r="Q517" s="19">
        <v>58</v>
      </c>
      <c r="R517" s="36">
        <v>1</v>
      </c>
      <c r="S517" s="11">
        <v>1</v>
      </c>
      <c r="T517" s="20">
        <v>60</v>
      </c>
      <c r="U517" s="23">
        <f t="shared" si="21"/>
        <v>1.83</v>
      </c>
      <c r="V517" s="33">
        <v>1.86</v>
      </c>
      <c r="W517" s="43"/>
      <c r="X517" s="33">
        <v>0</v>
      </c>
      <c r="Y517" s="31"/>
      <c r="Z517" s="76" t="s">
        <v>195</v>
      </c>
      <c r="AA517" s="83">
        <v>29.354476</v>
      </c>
      <c r="AB517" s="83">
        <v>0</v>
      </c>
      <c r="AC517" s="83">
        <v>0</v>
      </c>
    </row>
    <row r="518" spans="1:29" ht="15.75">
      <c r="A518" s="7">
        <v>515</v>
      </c>
      <c r="B518" s="94" t="s">
        <v>725</v>
      </c>
      <c r="C518" s="8">
        <v>21761</v>
      </c>
      <c r="D518" s="83">
        <v>234.76</v>
      </c>
      <c r="E518" s="83">
        <v>219.61</v>
      </c>
      <c r="F518" s="83">
        <v>234.76</v>
      </c>
      <c r="G518" s="83">
        <v>227.19</v>
      </c>
      <c r="H518" s="22">
        <v>234.76</v>
      </c>
      <c r="I518" s="83">
        <v>227.19</v>
      </c>
      <c r="J518" s="83">
        <v>248.8</v>
      </c>
      <c r="K518" s="83">
        <v>248.8</v>
      </c>
      <c r="L518" s="83">
        <v>255.22</v>
      </c>
      <c r="M518" s="83">
        <v>263.73</v>
      </c>
      <c r="N518" s="83">
        <v>255.22</v>
      </c>
      <c r="O518" s="83">
        <v>263.73</v>
      </c>
      <c r="P518" s="1">
        <f t="shared" si="22"/>
        <v>2913.7699999999995</v>
      </c>
      <c r="Q518" s="19">
        <v>157.8</v>
      </c>
      <c r="R518" s="36">
        <v>11</v>
      </c>
      <c r="S518" s="11">
        <v>1</v>
      </c>
      <c r="T518" s="20">
        <v>60</v>
      </c>
      <c r="U518" s="23">
        <f t="shared" si="21"/>
        <v>20.13</v>
      </c>
      <c r="V518" s="33">
        <v>20.46</v>
      </c>
      <c r="W518" s="68"/>
      <c r="X518" s="33">
        <v>0</v>
      </c>
      <c r="Y518" s="31"/>
      <c r="Z518" s="76" t="s">
        <v>196</v>
      </c>
      <c r="AA518" s="83">
        <v>322.789236</v>
      </c>
      <c r="AB518" s="83">
        <v>0</v>
      </c>
      <c r="AC518" s="83">
        <v>0</v>
      </c>
    </row>
    <row r="519" spans="1:29" ht="15.75">
      <c r="A519" s="7">
        <v>516</v>
      </c>
      <c r="B519" s="94" t="s">
        <v>726</v>
      </c>
      <c r="C519" s="8">
        <v>21836</v>
      </c>
      <c r="D519" s="83">
        <v>381.48</v>
      </c>
      <c r="E519" s="83">
        <v>356.87</v>
      </c>
      <c r="F519" s="83">
        <v>381.48</v>
      </c>
      <c r="G519" s="83">
        <v>369.17</v>
      </c>
      <c r="H519" s="22">
        <v>381.48</v>
      </c>
      <c r="I519" s="83">
        <v>369.17</v>
      </c>
      <c r="J519" s="83">
        <v>404.3</v>
      </c>
      <c r="K519" s="83">
        <v>404.3</v>
      </c>
      <c r="L519" s="83">
        <v>127.61</v>
      </c>
      <c r="M519" s="83">
        <v>428.55</v>
      </c>
      <c r="N519" s="83">
        <v>414.73</v>
      </c>
      <c r="O519" s="83">
        <v>428.55</v>
      </c>
      <c r="P519" s="1">
        <f t="shared" si="22"/>
        <v>4447.6900000000005</v>
      </c>
      <c r="Q519" s="69">
        <v>201.85</v>
      </c>
      <c r="R519" s="36">
        <v>17</v>
      </c>
      <c r="S519" s="11">
        <v>1</v>
      </c>
      <c r="T519" s="20">
        <v>60</v>
      </c>
      <c r="U519" s="23">
        <f t="shared" si="21"/>
        <v>31.11</v>
      </c>
      <c r="V519" s="33">
        <v>31.62</v>
      </c>
      <c r="W519" s="43"/>
      <c r="X519" s="33">
        <v>0</v>
      </c>
      <c r="Y519" s="31"/>
      <c r="Z519" s="76" t="s">
        <v>442</v>
      </c>
      <c r="AA519" s="83">
        <v>498.85609199999993</v>
      </c>
      <c r="AB519" s="83">
        <v>0</v>
      </c>
      <c r="AC519" s="83">
        <v>0</v>
      </c>
    </row>
    <row r="520" spans="1:29" ht="15.75">
      <c r="A520" s="7">
        <v>517</v>
      </c>
      <c r="B520" s="94" t="s">
        <v>727</v>
      </c>
      <c r="C520" s="9"/>
      <c r="D520" s="83"/>
      <c r="E520" s="83"/>
      <c r="F520" s="83"/>
      <c r="G520" s="83"/>
      <c r="H520" s="22"/>
      <c r="I520" s="83"/>
      <c r="J520" s="83"/>
      <c r="K520" s="83"/>
      <c r="L520" s="83"/>
      <c r="M520" s="83"/>
      <c r="N520" s="83"/>
      <c r="O520" s="83"/>
      <c r="P520" s="1">
        <f t="shared" si="22"/>
        <v>0</v>
      </c>
      <c r="Q520" s="69">
        <v>65.5</v>
      </c>
      <c r="R520" s="36">
        <v>6</v>
      </c>
      <c r="S520" s="11">
        <v>1</v>
      </c>
      <c r="T520" s="20">
        <v>60</v>
      </c>
      <c r="U520" s="23">
        <f t="shared" si="21"/>
        <v>10.98</v>
      </c>
      <c r="V520" s="33"/>
      <c r="W520" s="43"/>
      <c r="X520" s="33"/>
      <c r="Y520" s="31"/>
      <c r="Z520" s="76" t="s">
        <v>197</v>
      </c>
      <c r="AA520" s="83">
        <v>0</v>
      </c>
      <c r="AB520" s="83">
        <v>0</v>
      </c>
      <c r="AC520" s="83">
        <v>0</v>
      </c>
    </row>
    <row r="521" spans="1:29" ht="15.75">
      <c r="A521" s="7">
        <v>518</v>
      </c>
      <c r="B521" s="94" t="s">
        <v>728</v>
      </c>
      <c r="C521" s="8">
        <v>19757</v>
      </c>
      <c r="D521" s="83">
        <v>5842.86</v>
      </c>
      <c r="E521" s="83">
        <v>4899.36</v>
      </c>
      <c r="F521" s="83">
        <v>3875.58</v>
      </c>
      <c r="G521" s="83">
        <v>7710.26</v>
      </c>
      <c r="H521" s="22">
        <v>5868.25</v>
      </c>
      <c r="I521" s="83">
        <v>4622.86</v>
      </c>
      <c r="J521" s="83">
        <v>5729.38</v>
      </c>
      <c r="K521" s="83">
        <v>5394.97</v>
      </c>
      <c r="L521" s="83">
        <v>5388.33</v>
      </c>
      <c r="M521" s="83">
        <v>6675.66</v>
      </c>
      <c r="N521" s="83">
        <v>7226.26</v>
      </c>
      <c r="O521" s="83">
        <v>7816.92</v>
      </c>
      <c r="P521" s="1">
        <f t="shared" si="22"/>
        <v>71050.69</v>
      </c>
      <c r="Q521" s="69">
        <v>160.14</v>
      </c>
      <c r="R521" s="36">
        <v>4</v>
      </c>
      <c r="S521" s="11">
        <v>1</v>
      </c>
      <c r="T521" s="20">
        <v>60</v>
      </c>
      <c r="U521" s="23">
        <f t="shared" si="21"/>
        <v>7.32</v>
      </c>
      <c r="V521" s="33"/>
      <c r="W521" s="43"/>
      <c r="X521" s="33"/>
      <c r="Y521" s="31"/>
      <c r="Z521" s="18" t="s">
        <v>198</v>
      </c>
      <c r="AA521" s="83">
        <v>0</v>
      </c>
      <c r="AB521" s="83">
        <v>0</v>
      </c>
      <c r="AC521" s="83">
        <v>0</v>
      </c>
    </row>
    <row r="522" spans="1:29" ht="15.75">
      <c r="A522" s="7">
        <v>519</v>
      </c>
      <c r="B522" s="94" t="s">
        <v>729</v>
      </c>
      <c r="C522" s="8">
        <v>19759</v>
      </c>
      <c r="D522" s="83">
        <v>15315.9</v>
      </c>
      <c r="E522" s="83">
        <v>14895.64</v>
      </c>
      <c r="F522" s="83">
        <v>14414.34</v>
      </c>
      <c r="G522" s="83">
        <v>15189.16</v>
      </c>
      <c r="H522" s="22">
        <v>13843.09</v>
      </c>
      <c r="I522" s="83">
        <v>13713.87</v>
      </c>
      <c r="J522" s="83">
        <v>15832.45</v>
      </c>
      <c r="K522" s="83">
        <v>15581.64</v>
      </c>
      <c r="L522" s="83">
        <v>16886.87</v>
      </c>
      <c r="M522" s="83">
        <v>18068.48</v>
      </c>
      <c r="N522" s="83">
        <v>13676.77</v>
      </c>
      <c r="O522" s="83">
        <v>15674.06</v>
      </c>
      <c r="P522" s="1">
        <f t="shared" si="22"/>
        <v>183092.27</v>
      </c>
      <c r="Q522" s="69">
        <v>1548.5</v>
      </c>
      <c r="R522" s="36">
        <v>94</v>
      </c>
      <c r="S522" s="11">
        <v>1</v>
      </c>
      <c r="T522" s="19">
        <v>6.99</v>
      </c>
      <c r="U522" s="23">
        <f aca="true" t="shared" si="23" ref="U522:U536">R522*T522</f>
        <v>657.0600000000001</v>
      </c>
      <c r="V522" s="33">
        <v>623.26</v>
      </c>
      <c r="W522" s="43"/>
      <c r="X522" s="33">
        <v>623.26</v>
      </c>
      <c r="Y522" s="31"/>
      <c r="Z522" s="79" t="s">
        <v>199</v>
      </c>
      <c r="AA522" s="83">
        <v>9759.34</v>
      </c>
      <c r="AB522" s="83">
        <v>9759.34</v>
      </c>
      <c r="AC522" s="83">
        <v>0</v>
      </c>
    </row>
    <row r="523" spans="1:29" ht="15.75">
      <c r="A523" s="7">
        <v>520</v>
      </c>
      <c r="B523" s="94" t="s">
        <v>730</v>
      </c>
      <c r="C523" s="8">
        <v>12760</v>
      </c>
      <c r="D523" s="83">
        <v>28217.4</v>
      </c>
      <c r="E523" s="83">
        <v>24942.8</v>
      </c>
      <c r="F523" s="83">
        <v>22623.64</v>
      </c>
      <c r="G523" s="83">
        <v>24485.32</v>
      </c>
      <c r="H523" s="22">
        <v>22450.07</v>
      </c>
      <c r="I523" s="83">
        <v>22024.13</v>
      </c>
      <c r="J523" s="83">
        <v>26033.97</v>
      </c>
      <c r="K523" s="83">
        <v>26184.46</v>
      </c>
      <c r="L523" s="83">
        <v>26053.69</v>
      </c>
      <c r="M523" s="83">
        <v>24387.67</v>
      </c>
      <c r="N523" s="83">
        <v>24245.88</v>
      </c>
      <c r="O523" s="83">
        <v>25540.55</v>
      </c>
      <c r="P523" s="1">
        <f t="shared" si="22"/>
        <v>297189.58</v>
      </c>
      <c r="Q523" s="19">
        <v>1541.1</v>
      </c>
      <c r="R523" s="36">
        <v>93</v>
      </c>
      <c r="S523" s="11">
        <v>1</v>
      </c>
      <c r="T523" s="19">
        <v>6.99</v>
      </c>
      <c r="U523" s="23">
        <f t="shared" si="23"/>
        <v>650.07</v>
      </c>
      <c r="V523" s="33">
        <v>450.22</v>
      </c>
      <c r="W523" s="43"/>
      <c r="X523" s="33">
        <v>450.22</v>
      </c>
      <c r="Y523" s="31"/>
      <c r="Z523" s="79" t="s">
        <v>200</v>
      </c>
      <c r="AA523" s="83">
        <v>7213.36</v>
      </c>
      <c r="AB523" s="83">
        <v>7213.36</v>
      </c>
      <c r="AC523" s="83">
        <v>0</v>
      </c>
    </row>
    <row r="524" spans="1:29" ht="15.75">
      <c r="A524" s="7">
        <v>521</v>
      </c>
      <c r="B524" s="94" t="s">
        <v>731</v>
      </c>
      <c r="C524" s="8">
        <v>12761</v>
      </c>
      <c r="D524" s="83">
        <v>21952.83</v>
      </c>
      <c r="E524" s="83">
        <v>20478.03</v>
      </c>
      <c r="F524" s="83">
        <v>32752.22</v>
      </c>
      <c r="G524" s="83">
        <v>21042.93</v>
      </c>
      <c r="H524" s="22">
        <v>14470.2</v>
      </c>
      <c r="I524" s="83">
        <v>23018.06</v>
      </c>
      <c r="J524" s="83">
        <v>26652.64</v>
      </c>
      <c r="K524" s="83">
        <v>25248.11</v>
      </c>
      <c r="L524" s="83">
        <v>24281.33</v>
      </c>
      <c r="M524" s="83">
        <v>25415.64</v>
      </c>
      <c r="N524" s="83">
        <v>27382.96</v>
      </c>
      <c r="O524" s="83">
        <v>28320.41</v>
      </c>
      <c r="P524" s="1">
        <f t="shared" si="22"/>
        <v>291015.36000000004</v>
      </c>
      <c r="Q524" s="19">
        <v>1542.7</v>
      </c>
      <c r="R524" s="36">
        <v>85</v>
      </c>
      <c r="S524" s="11">
        <v>1</v>
      </c>
      <c r="T524" s="19">
        <v>6.99</v>
      </c>
      <c r="U524" s="23">
        <f t="shared" si="23"/>
        <v>594.15</v>
      </c>
      <c r="V524" s="33">
        <v>488.67</v>
      </c>
      <c r="W524" s="43"/>
      <c r="X524" s="33">
        <v>488.67</v>
      </c>
      <c r="Y524" s="31"/>
      <c r="Z524" s="79" t="s">
        <v>201</v>
      </c>
      <c r="AA524" s="83">
        <v>7709.51</v>
      </c>
      <c r="AB524" s="83">
        <v>7709.51</v>
      </c>
      <c r="AC524" s="83">
        <v>0</v>
      </c>
    </row>
    <row r="525" spans="1:29" ht="15.75">
      <c r="A525" s="7">
        <v>522</v>
      </c>
      <c r="B525" s="94" t="s">
        <v>732</v>
      </c>
      <c r="C525" s="8">
        <v>12762</v>
      </c>
      <c r="D525" s="83">
        <v>24563.15</v>
      </c>
      <c r="E525" s="83">
        <v>22434.33</v>
      </c>
      <c r="F525" s="83">
        <v>28902.73</v>
      </c>
      <c r="G525" s="83">
        <v>22616.14</v>
      </c>
      <c r="H525" s="22">
        <v>18687</v>
      </c>
      <c r="I525" s="83">
        <v>22970.73</v>
      </c>
      <c r="J525" s="83">
        <v>25147.78</v>
      </c>
      <c r="K525" s="83">
        <v>22706.57</v>
      </c>
      <c r="L525" s="83">
        <v>20807.51</v>
      </c>
      <c r="M525" s="83">
        <v>23129.3</v>
      </c>
      <c r="N525" s="83">
        <v>26390.44</v>
      </c>
      <c r="O525" s="83">
        <v>25432.53</v>
      </c>
      <c r="P525" s="1">
        <f t="shared" si="22"/>
        <v>283788.21</v>
      </c>
      <c r="Q525" s="19">
        <v>1558.8</v>
      </c>
      <c r="R525" s="36">
        <v>91</v>
      </c>
      <c r="S525" s="11">
        <v>1</v>
      </c>
      <c r="T525" s="19">
        <v>6.99</v>
      </c>
      <c r="U525" s="23">
        <f t="shared" si="23"/>
        <v>636.09</v>
      </c>
      <c r="V525" s="33">
        <v>344.89</v>
      </c>
      <c r="W525" s="43"/>
      <c r="X525" s="33">
        <v>344.89</v>
      </c>
      <c r="Y525" s="31"/>
      <c r="Z525" s="79" t="s">
        <v>202</v>
      </c>
      <c r="AA525" s="83">
        <v>5551.21</v>
      </c>
      <c r="AB525" s="83">
        <v>5551.21</v>
      </c>
      <c r="AC525" s="83">
        <v>0</v>
      </c>
    </row>
    <row r="526" spans="1:29" ht="15.75">
      <c r="A526" s="7">
        <v>523</v>
      </c>
      <c r="B526" s="95" t="s">
        <v>733</v>
      </c>
      <c r="C526" s="9">
        <v>12365</v>
      </c>
      <c r="D526" s="83">
        <v>85618.39</v>
      </c>
      <c r="E526" s="83">
        <v>80269.17</v>
      </c>
      <c r="F526" s="83">
        <v>75305.03</v>
      </c>
      <c r="G526" s="83">
        <v>85724.6</v>
      </c>
      <c r="H526" s="22">
        <v>83257.92</v>
      </c>
      <c r="I526" s="83">
        <v>77251.23</v>
      </c>
      <c r="J526" s="83">
        <v>90483.96</v>
      </c>
      <c r="K526" s="83">
        <v>89163.41</v>
      </c>
      <c r="L526" s="83">
        <v>83417.22</v>
      </c>
      <c r="M526" s="83">
        <v>94494.02</v>
      </c>
      <c r="N526" s="83">
        <v>80751.6</v>
      </c>
      <c r="O526" s="83">
        <v>90487.26</v>
      </c>
      <c r="P526" s="1">
        <f t="shared" si="22"/>
        <v>1016223.8099999999</v>
      </c>
      <c r="Q526" s="19">
        <v>1534.2</v>
      </c>
      <c r="R526" s="36">
        <v>88</v>
      </c>
      <c r="S526" s="11">
        <v>1</v>
      </c>
      <c r="T526" s="19">
        <v>6.99</v>
      </c>
      <c r="U526" s="23">
        <f t="shared" si="23"/>
        <v>615.12</v>
      </c>
      <c r="V526" s="33">
        <v>627.95</v>
      </c>
      <c r="W526" s="43"/>
      <c r="X526" s="33">
        <v>627.95</v>
      </c>
      <c r="Y526" s="31"/>
      <c r="Z526" s="79" t="s">
        <v>203</v>
      </c>
      <c r="AA526" s="83">
        <v>9943.7</v>
      </c>
      <c r="AB526" s="83">
        <v>9943.7</v>
      </c>
      <c r="AC526" s="83">
        <v>0</v>
      </c>
    </row>
    <row r="527" spans="1:29" ht="15.75">
      <c r="A527" s="7">
        <v>524</v>
      </c>
      <c r="B527" s="95" t="s">
        <v>733</v>
      </c>
      <c r="C527" s="9">
        <v>12363</v>
      </c>
      <c r="D527" s="83"/>
      <c r="E527" s="83"/>
      <c r="F527" s="83"/>
      <c r="G527" s="83"/>
      <c r="H527" s="22"/>
      <c r="I527" s="83"/>
      <c r="J527" s="83"/>
      <c r="K527" s="83"/>
      <c r="L527" s="83"/>
      <c r="M527" s="83"/>
      <c r="N527" s="83"/>
      <c r="O527" s="83"/>
      <c r="P527" s="1">
        <f t="shared" si="22"/>
        <v>0</v>
      </c>
      <c r="Q527" s="19">
        <v>624.6</v>
      </c>
      <c r="R527" s="36">
        <v>45</v>
      </c>
      <c r="S527" s="11">
        <v>1</v>
      </c>
      <c r="T527" s="19">
        <v>6.99</v>
      </c>
      <c r="U527" s="23">
        <f t="shared" si="23"/>
        <v>314.55</v>
      </c>
      <c r="V527" s="33">
        <v>411.97</v>
      </c>
      <c r="W527" s="43"/>
      <c r="X527" s="33">
        <v>411.97</v>
      </c>
      <c r="Y527" s="31"/>
      <c r="Z527" s="79" t="s">
        <v>204</v>
      </c>
      <c r="AA527" s="83">
        <v>6499.33</v>
      </c>
      <c r="AB527" s="83">
        <v>6499.33</v>
      </c>
      <c r="AC527" s="83">
        <v>0</v>
      </c>
    </row>
    <row r="528" spans="1:29" ht="15.75">
      <c r="A528" s="7">
        <v>525</v>
      </c>
      <c r="B528" s="94" t="s">
        <v>734</v>
      </c>
      <c r="C528" s="8">
        <v>12364</v>
      </c>
      <c r="D528" s="83">
        <v>12268.59</v>
      </c>
      <c r="E528" s="83">
        <v>25706.37</v>
      </c>
      <c r="F528" s="83">
        <v>21575.36</v>
      </c>
      <c r="G528" s="83">
        <v>23842.99</v>
      </c>
      <c r="H528" s="22">
        <v>12040.13</v>
      </c>
      <c r="I528" s="83">
        <v>19165.73</v>
      </c>
      <c r="J528" s="83">
        <v>20989.6</v>
      </c>
      <c r="K528" s="83">
        <v>20989.6</v>
      </c>
      <c r="L528" s="83">
        <v>21530.99</v>
      </c>
      <c r="M528" s="83">
        <v>22248.69</v>
      </c>
      <c r="N528" s="83">
        <v>21530.99</v>
      </c>
      <c r="O528" s="83">
        <v>22248.69</v>
      </c>
      <c r="P528" s="1">
        <f t="shared" si="22"/>
        <v>244137.72999999998</v>
      </c>
      <c r="Q528" s="19">
        <v>624.2</v>
      </c>
      <c r="R528" s="36">
        <v>37</v>
      </c>
      <c r="S528" s="11">
        <v>1</v>
      </c>
      <c r="T528" s="19">
        <v>6.99</v>
      </c>
      <c r="U528" s="23">
        <f t="shared" si="23"/>
        <v>258.63</v>
      </c>
      <c r="V528" s="33">
        <v>310.26</v>
      </c>
      <c r="W528" s="43"/>
      <c r="X528" s="33">
        <v>310.26</v>
      </c>
      <c r="Y528" s="31"/>
      <c r="Z528" s="79" t="s">
        <v>205</v>
      </c>
      <c r="AA528" s="83">
        <v>4894.77</v>
      </c>
      <c r="AB528" s="83">
        <v>4894.77</v>
      </c>
      <c r="AC528" s="83">
        <v>0</v>
      </c>
    </row>
    <row r="529" spans="1:29" ht="15.75">
      <c r="A529" s="7">
        <v>526</v>
      </c>
      <c r="B529" s="94" t="s">
        <v>735</v>
      </c>
      <c r="C529" s="8">
        <v>33018</v>
      </c>
      <c r="D529" s="83"/>
      <c r="E529" s="83"/>
      <c r="F529" s="83"/>
      <c r="G529" s="83"/>
      <c r="H529" s="22"/>
      <c r="I529" s="83"/>
      <c r="J529" s="83"/>
      <c r="K529" s="83"/>
      <c r="L529" s="83"/>
      <c r="M529" s="83"/>
      <c r="N529" s="83"/>
      <c r="O529" s="83"/>
      <c r="P529" s="1">
        <f t="shared" si="22"/>
        <v>0</v>
      </c>
      <c r="Q529" s="19">
        <v>623.8</v>
      </c>
      <c r="R529" s="36">
        <v>35</v>
      </c>
      <c r="S529" s="11">
        <v>1</v>
      </c>
      <c r="T529" s="19">
        <v>6.99</v>
      </c>
      <c r="U529" s="23">
        <f t="shared" si="23"/>
        <v>244.65</v>
      </c>
      <c r="V529" s="33">
        <v>482.2</v>
      </c>
      <c r="W529" s="43"/>
      <c r="X529" s="33">
        <v>482.2</v>
      </c>
      <c r="Y529" s="31"/>
      <c r="Z529" s="79" t="s">
        <v>206</v>
      </c>
      <c r="AA529" s="83">
        <v>7607.43</v>
      </c>
      <c r="AB529" s="83">
        <v>7607.43</v>
      </c>
      <c r="AC529" s="83">
        <v>0</v>
      </c>
    </row>
    <row r="530" spans="1:29" ht="15.75">
      <c r="A530" s="7">
        <v>527</v>
      </c>
      <c r="B530" s="94" t="s">
        <v>736</v>
      </c>
      <c r="C530" s="8">
        <v>12673</v>
      </c>
      <c r="D530" s="83">
        <v>30557.58</v>
      </c>
      <c r="E530" s="83">
        <v>28019.24</v>
      </c>
      <c r="F530" s="83">
        <v>23822.67</v>
      </c>
      <c r="G530" s="83">
        <v>25333.67</v>
      </c>
      <c r="H530" s="22">
        <v>23400.25</v>
      </c>
      <c r="I530" s="83">
        <v>24990.13</v>
      </c>
      <c r="J530" s="83">
        <v>33774.98</v>
      </c>
      <c r="K530" s="83">
        <v>22505.93</v>
      </c>
      <c r="L530" s="83">
        <v>27063.94</v>
      </c>
      <c r="M530" s="83">
        <v>31441.67</v>
      </c>
      <c r="N530" s="83">
        <v>22268.46</v>
      </c>
      <c r="O530" s="83">
        <v>79115.6</v>
      </c>
      <c r="P530" s="1">
        <f t="shared" si="22"/>
        <v>372294.12</v>
      </c>
      <c r="Q530" s="19">
        <v>629.3</v>
      </c>
      <c r="R530" s="36">
        <v>43</v>
      </c>
      <c r="S530" s="11">
        <v>1</v>
      </c>
      <c r="T530" s="19">
        <v>6.99</v>
      </c>
      <c r="U530" s="23">
        <f t="shared" si="23"/>
        <v>300.57</v>
      </c>
      <c r="V530" s="33">
        <v>154.73</v>
      </c>
      <c r="W530" s="43"/>
      <c r="X530" s="33">
        <v>154.73</v>
      </c>
      <c r="Y530" s="31"/>
      <c r="Z530" s="79" t="s">
        <v>207</v>
      </c>
      <c r="AA530" s="83">
        <v>2440.73</v>
      </c>
      <c r="AB530" s="83">
        <v>2440.73</v>
      </c>
      <c r="AC530" s="83">
        <v>0</v>
      </c>
    </row>
    <row r="531" spans="1:29" ht="15.75">
      <c r="A531" s="7">
        <v>528</v>
      </c>
      <c r="B531" s="94" t="s">
        <v>737</v>
      </c>
      <c r="C531" s="8">
        <v>12752</v>
      </c>
      <c r="D531" s="83">
        <v>25681.27</v>
      </c>
      <c r="E531" s="83">
        <v>23870</v>
      </c>
      <c r="F531" s="83">
        <v>29360.25</v>
      </c>
      <c r="G531" s="83">
        <v>21437.4</v>
      </c>
      <c r="H531" s="22">
        <v>24535.61</v>
      </c>
      <c r="I531" s="83">
        <v>23207.38</v>
      </c>
      <c r="J531" s="83">
        <v>26017.25</v>
      </c>
      <c r="K531" s="83">
        <v>25766.44</v>
      </c>
      <c r="L531" s="83">
        <v>24972.55</v>
      </c>
      <c r="M531" s="83">
        <v>29775.65</v>
      </c>
      <c r="N531" s="83">
        <v>25752.39</v>
      </c>
      <c r="O531" s="83">
        <v>29167.48</v>
      </c>
      <c r="P531" s="1">
        <f t="shared" si="22"/>
        <v>309543.67</v>
      </c>
      <c r="Q531" s="19">
        <v>621.7</v>
      </c>
      <c r="R531" s="36">
        <v>48</v>
      </c>
      <c r="S531" s="11">
        <v>1</v>
      </c>
      <c r="T531" s="19">
        <v>6.99</v>
      </c>
      <c r="U531" s="23">
        <f t="shared" si="23"/>
        <v>335.52</v>
      </c>
      <c r="V531" s="33">
        <v>469.44</v>
      </c>
      <c r="W531" s="43"/>
      <c r="X531" s="33">
        <v>469.44</v>
      </c>
      <c r="Y531" s="31"/>
      <c r="Z531" s="79" t="s">
        <v>208</v>
      </c>
      <c r="AA531" s="83">
        <v>7405.93</v>
      </c>
      <c r="AB531" s="83">
        <v>7405.93</v>
      </c>
      <c r="AC531" s="83">
        <v>0</v>
      </c>
    </row>
    <row r="532" spans="1:29" ht="15.75">
      <c r="A532" s="7">
        <v>529</v>
      </c>
      <c r="B532" s="94" t="s">
        <v>738</v>
      </c>
      <c r="C532" s="8">
        <v>34006</v>
      </c>
      <c r="D532" s="83"/>
      <c r="E532" s="83"/>
      <c r="F532" s="83"/>
      <c r="G532" s="83"/>
      <c r="H532" s="22"/>
      <c r="I532" s="83"/>
      <c r="J532" s="83"/>
      <c r="K532" s="83"/>
      <c r="L532" s="83"/>
      <c r="M532" s="83"/>
      <c r="N532" s="83"/>
      <c r="O532" s="83"/>
      <c r="P532" s="1">
        <f t="shared" si="22"/>
        <v>0</v>
      </c>
      <c r="Q532" s="19">
        <v>56.53</v>
      </c>
      <c r="R532" s="36">
        <v>101</v>
      </c>
      <c r="S532" s="11">
        <v>1</v>
      </c>
      <c r="T532" s="19">
        <v>6.99</v>
      </c>
      <c r="U532" s="23">
        <f t="shared" si="23"/>
        <v>705.99</v>
      </c>
      <c r="V532" s="33">
        <v>731.89</v>
      </c>
      <c r="W532" s="43"/>
      <c r="X532" s="33">
        <v>731.89</v>
      </c>
      <c r="Y532" s="31"/>
      <c r="Z532" s="79" t="s">
        <v>209</v>
      </c>
      <c r="AA532" s="83">
        <v>11546.68</v>
      </c>
      <c r="AB532" s="83">
        <v>11546.68</v>
      </c>
      <c r="AC532" s="83">
        <v>0</v>
      </c>
    </row>
    <row r="533" spans="1:29" ht="15.75">
      <c r="A533" s="7">
        <v>530</v>
      </c>
      <c r="B533" s="94" t="s">
        <v>739</v>
      </c>
      <c r="C533" s="8">
        <v>12755</v>
      </c>
      <c r="D533" s="83">
        <v>7885.49</v>
      </c>
      <c r="E533" s="83">
        <v>7413.77</v>
      </c>
      <c r="F533" s="83">
        <v>7922.34</v>
      </c>
      <c r="G533" s="83">
        <v>7668.05</v>
      </c>
      <c r="H533" s="22">
        <v>7939.42</v>
      </c>
      <c r="I533" s="83">
        <v>7654.8</v>
      </c>
      <c r="J533" s="83">
        <v>8390.34</v>
      </c>
      <c r="K533" s="83">
        <v>8348.22</v>
      </c>
      <c r="L533" s="83">
        <v>8612.78</v>
      </c>
      <c r="M533" s="83">
        <v>8378.79</v>
      </c>
      <c r="N533" s="83">
        <v>7484.19</v>
      </c>
      <c r="O533" s="83">
        <v>8830.2</v>
      </c>
      <c r="P533" s="1">
        <f t="shared" si="22"/>
        <v>96528.39</v>
      </c>
      <c r="Q533" s="19">
        <v>1543.4</v>
      </c>
      <c r="R533" s="36">
        <v>82</v>
      </c>
      <c r="S533" s="11">
        <v>1</v>
      </c>
      <c r="T533" s="19">
        <v>6.99</v>
      </c>
      <c r="U533" s="23">
        <f t="shared" si="23"/>
        <v>573.1800000000001</v>
      </c>
      <c r="V533" s="33">
        <v>217.16</v>
      </c>
      <c r="W533" s="43"/>
      <c r="X533" s="33">
        <v>217.16</v>
      </c>
      <c r="Y533" s="31"/>
      <c r="Z533" s="79" t="s">
        <v>210</v>
      </c>
      <c r="AA533" s="83">
        <v>3425.94</v>
      </c>
      <c r="AB533" s="83">
        <v>3425.94</v>
      </c>
      <c r="AC533" s="83">
        <v>0</v>
      </c>
    </row>
    <row r="534" spans="1:29" ht="15.75">
      <c r="A534" s="7">
        <v>531</v>
      </c>
      <c r="B534" s="94" t="s">
        <v>740</v>
      </c>
      <c r="C534" s="8">
        <v>19760</v>
      </c>
      <c r="D534" s="83">
        <v>26099.62</v>
      </c>
      <c r="E534" s="83">
        <v>24757</v>
      </c>
      <c r="F534" s="83">
        <v>30205.51</v>
      </c>
      <c r="G534" s="83">
        <v>9979.48</v>
      </c>
      <c r="H534" s="22">
        <v>23488.69</v>
      </c>
      <c r="I534" s="83">
        <v>22731.18</v>
      </c>
      <c r="J534" s="83">
        <v>30781.98</v>
      </c>
      <c r="K534" s="83">
        <v>25192.81</v>
      </c>
      <c r="L534" s="83">
        <v>22415</v>
      </c>
      <c r="M534" s="83">
        <v>24786.77</v>
      </c>
      <c r="N534" s="83">
        <v>22666.23</v>
      </c>
      <c r="O534" s="83">
        <v>25479.69</v>
      </c>
      <c r="P534" s="1">
        <f t="shared" si="22"/>
        <v>288583.95999999996</v>
      </c>
      <c r="Q534" s="19">
        <v>2062.4</v>
      </c>
      <c r="R534" s="36">
        <v>123</v>
      </c>
      <c r="S534" s="11">
        <v>1</v>
      </c>
      <c r="T534" s="19">
        <v>6.99</v>
      </c>
      <c r="U534" s="23">
        <f t="shared" si="23"/>
        <v>859.77</v>
      </c>
      <c r="V534" s="33">
        <v>708.74</v>
      </c>
      <c r="W534" s="43"/>
      <c r="X534" s="33">
        <v>708.74</v>
      </c>
      <c r="Y534" s="31"/>
      <c r="Z534" s="79" t="s">
        <v>211</v>
      </c>
      <c r="AA534" s="83">
        <v>11181.507483999998</v>
      </c>
      <c r="AB534" s="83">
        <v>11181.497483999998</v>
      </c>
      <c r="AC534" s="83">
        <v>0</v>
      </c>
    </row>
    <row r="535" spans="1:29" ht="15.75">
      <c r="A535" s="7">
        <v>532</v>
      </c>
      <c r="B535" s="94" t="s">
        <v>741</v>
      </c>
      <c r="C535" s="8">
        <v>12753</v>
      </c>
      <c r="D535" s="83">
        <v>8534.77</v>
      </c>
      <c r="E535" s="83">
        <v>8089.24</v>
      </c>
      <c r="F535" s="83">
        <v>8075.33</v>
      </c>
      <c r="G535" s="83">
        <v>8507.25</v>
      </c>
      <c r="H535" s="22">
        <v>8008.8</v>
      </c>
      <c r="I535" s="83">
        <v>7096.04</v>
      </c>
      <c r="J535" s="83">
        <v>8306.29</v>
      </c>
      <c r="K535" s="83">
        <v>8049.78</v>
      </c>
      <c r="L535" s="83">
        <v>8148.79</v>
      </c>
      <c r="M535" s="83">
        <v>9773.3</v>
      </c>
      <c r="N535" s="83">
        <v>8326.02</v>
      </c>
      <c r="O535" s="83">
        <v>9207.8</v>
      </c>
      <c r="P535" s="1">
        <f aca="true" t="shared" si="24" ref="P535:P566">D535+E535+F535+G535+H535+I535+J535+K535+L535+M535+N535+O535</f>
        <v>100123.41000000002</v>
      </c>
      <c r="Q535" s="19">
        <v>2059.9</v>
      </c>
      <c r="R535" s="36">
        <v>123</v>
      </c>
      <c r="S535" s="11">
        <v>1</v>
      </c>
      <c r="T535" s="19">
        <v>6.99</v>
      </c>
      <c r="U535" s="23">
        <f t="shared" si="23"/>
        <v>859.77</v>
      </c>
      <c r="V535" s="33">
        <v>701.07</v>
      </c>
      <c r="W535" s="43"/>
      <c r="X535" s="33">
        <v>701.07</v>
      </c>
      <c r="Y535" s="31"/>
      <c r="Z535" s="79" t="s">
        <v>212</v>
      </c>
      <c r="AA535" s="83">
        <v>11060.4</v>
      </c>
      <c r="AB535" s="83">
        <v>11060.4</v>
      </c>
      <c r="AC535" s="83">
        <v>0</v>
      </c>
    </row>
    <row r="536" spans="1:29" ht="15.75">
      <c r="A536" s="7">
        <v>533</v>
      </c>
      <c r="B536" s="94" t="s">
        <v>742</v>
      </c>
      <c r="C536" s="8">
        <v>21782</v>
      </c>
      <c r="D536" s="83"/>
      <c r="E536" s="83"/>
      <c r="F536" s="83"/>
      <c r="G536" s="83"/>
      <c r="H536" s="22"/>
      <c r="I536" s="83"/>
      <c r="J536" s="83"/>
      <c r="K536" s="83"/>
      <c r="L536" s="83"/>
      <c r="M536" s="83"/>
      <c r="N536" s="83"/>
      <c r="O536" s="83"/>
      <c r="P536" s="1">
        <f t="shared" si="24"/>
        <v>0</v>
      </c>
      <c r="Q536" s="19">
        <v>2044.6</v>
      </c>
      <c r="R536" s="36">
        <v>109</v>
      </c>
      <c r="S536" s="11">
        <v>1</v>
      </c>
      <c r="T536" s="19">
        <v>6.99</v>
      </c>
      <c r="U536" s="23">
        <f t="shared" si="23"/>
        <v>761.91</v>
      </c>
      <c r="V536" s="33">
        <v>919.19</v>
      </c>
      <c r="W536" s="43"/>
      <c r="X536" s="33">
        <v>919.19</v>
      </c>
      <c r="Y536" s="31"/>
      <c r="Z536" s="79" t="s">
        <v>213</v>
      </c>
      <c r="AA536" s="83">
        <v>14501.61</v>
      </c>
      <c r="AB536" s="83">
        <v>14501.61</v>
      </c>
      <c r="AC536" s="83">
        <v>0</v>
      </c>
    </row>
    <row r="537" spans="1:29" ht="15.75">
      <c r="A537" s="7">
        <v>534</v>
      </c>
      <c r="B537" s="94" t="s">
        <v>743</v>
      </c>
      <c r="C537" s="8">
        <v>21784</v>
      </c>
      <c r="D537" s="83">
        <v>381.48</v>
      </c>
      <c r="E537" s="83">
        <v>137.26</v>
      </c>
      <c r="F537" s="83">
        <v>146.72</v>
      </c>
      <c r="G537" s="83">
        <v>21042.93</v>
      </c>
      <c r="H537" s="22">
        <v>146.72</v>
      </c>
      <c r="I537" s="83">
        <v>141.99</v>
      </c>
      <c r="J537" s="83">
        <v>435.41</v>
      </c>
      <c r="K537" s="83">
        <v>155.5</v>
      </c>
      <c r="L537" s="83">
        <v>159.51</v>
      </c>
      <c r="M537" s="83">
        <v>0</v>
      </c>
      <c r="N537" s="83">
        <v>0</v>
      </c>
      <c r="O537" s="83">
        <v>0</v>
      </c>
      <c r="P537" s="1">
        <f t="shared" si="24"/>
        <v>22747.52</v>
      </c>
      <c r="Q537" s="19">
        <v>3106.5</v>
      </c>
      <c r="R537" s="36">
        <v>239</v>
      </c>
      <c r="S537" s="62" t="s">
        <v>845</v>
      </c>
      <c r="T537" s="20">
        <v>220</v>
      </c>
      <c r="U537" s="23">
        <f aca="true" t="shared" si="25" ref="U537:U566">T537*R537*30.5/1000</f>
        <v>1603.69</v>
      </c>
      <c r="V537" s="33">
        <v>1623.16</v>
      </c>
      <c r="W537" s="43"/>
      <c r="X537" s="33">
        <v>1623.16</v>
      </c>
      <c r="Y537" s="26">
        <v>424.077</v>
      </c>
      <c r="Z537" s="79" t="s">
        <v>237</v>
      </c>
      <c r="AA537" s="83">
        <v>25607.946055999997</v>
      </c>
      <c r="AB537" s="83">
        <v>25607.936056</v>
      </c>
      <c r="AC537" s="83">
        <v>6690.4931982</v>
      </c>
    </row>
    <row r="538" spans="1:29" ht="15.75">
      <c r="A538" s="7">
        <v>535</v>
      </c>
      <c r="B538" s="94" t="s">
        <v>744</v>
      </c>
      <c r="C538" s="8">
        <v>21786</v>
      </c>
      <c r="D538" s="83">
        <v>234.76</v>
      </c>
      <c r="E538" s="83">
        <v>219.61</v>
      </c>
      <c r="F538" s="83">
        <v>234.76</v>
      </c>
      <c r="G538" s="83">
        <v>227.19</v>
      </c>
      <c r="H538" s="22">
        <v>234.76</v>
      </c>
      <c r="I538" s="83">
        <v>227.19</v>
      </c>
      <c r="J538" s="83">
        <v>248.8</v>
      </c>
      <c r="K538" s="83">
        <v>248.8</v>
      </c>
      <c r="L538" s="83">
        <v>255.22</v>
      </c>
      <c r="M538" s="83">
        <v>263.73</v>
      </c>
      <c r="N538" s="83">
        <v>255.22</v>
      </c>
      <c r="O538" s="83">
        <v>263.73</v>
      </c>
      <c r="P538" s="1">
        <f t="shared" si="24"/>
        <v>2913.7699999999995</v>
      </c>
      <c r="Q538" s="19">
        <v>3070.4</v>
      </c>
      <c r="R538" s="36">
        <v>205</v>
      </c>
      <c r="S538" s="62" t="s">
        <v>845</v>
      </c>
      <c r="T538" s="20">
        <v>220</v>
      </c>
      <c r="U538" s="23">
        <f t="shared" si="25"/>
        <v>1375.55</v>
      </c>
      <c r="V538" s="33">
        <v>190.925</v>
      </c>
      <c r="W538" s="25">
        <v>1623.16</v>
      </c>
      <c r="X538" s="33">
        <v>190.925</v>
      </c>
      <c r="Y538" s="26">
        <v>409.324</v>
      </c>
      <c r="Z538" s="79" t="s">
        <v>238</v>
      </c>
      <c r="AA538" s="83">
        <v>3012.1473549999996</v>
      </c>
      <c r="AB538" s="83">
        <v>3012.1473549999996</v>
      </c>
      <c r="AC538" s="83">
        <v>6457.741018399999</v>
      </c>
    </row>
    <row r="539" spans="1:29" ht="15.75">
      <c r="A539" s="7">
        <v>536</v>
      </c>
      <c r="B539" s="94" t="s">
        <v>745</v>
      </c>
      <c r="C539" s="8">
        <v>21780</v>
      </c>
      <c r="D539" s="83"/>
      <c r="E539" s="83"/>
      <c r="F539" s="83"/>
      <c r="G539" s="83"/>
      <c r="H539" s="22"/>
      <c r="I539" s="83"/>
      <c r="J539" s="83"/>
      <c r="K539" s="83"/>
      <c r="L539" s="83"/>
      <c r="M539" s="83"/>
      <c r="N539" s="83"/>
      <c r="O539" s="83"/>
      <c r="P539" s="1">
        <f t="shared" si="24"/>
        <v>0</v>
      </c>
      <c r="Q539" s="19">
        <v>3746.5</v>
      </c>
      <c r="R539" s="36">
        <v>222</v>
      </c>
      <c r="S539" s="62" t="s">
        <v>845</v>
      </c>
      <c r="T539" s="20">
        <v>220</v>
      </c>
      <c r="U539" s="23">
        <f t="shared" si="25"/>
        <v>1489.62</v>
      </c>
      <c r="V539" s="33">
        <v>1138.735</v>
      </c>
      <c r="W539" s="25">
        <v>1650.44</v>
      </c>
      <c r="X539" s="33">
        <v>1138.735</v>
      </c>
      <c r="Y539" s="26">
        <v>626.397</v>
      </c>
      <c r="Z539" s="79" t="s">
        <v>239</v>
      </c>
      <c r="AA539" s="83">
        <v>17965.366600999998</v>
      </c>
      <c r="AB539" s="83">
        <v>17965.366600999998</v>
      </c>
      <c r="AC539" s="83">
        <v>9882.424910200001</v>
      </c>
    </row>
    <row r="540" spans="1:29" ht="15.75">
      <c r="A540" s="7">
        <v>537</v>
      </c>
      <c r="B540" s="94" t="s">
        <v>746</v>
      </c>
      <c r="C540" s="9"/>
      <c r="D540" s="83">
        <v>117.37</v>
      </c>
      <c r="E540" s="83">
        <v>109.81</v>
      </c>
      <c r="F540" s="83">
        <v>117.37</v>
      </c>
      <c r="G540" s="83">
        <v>113.59</v>
      </c>
      <c r="H540" s="22">
        <v>117.37</v>
      </c>
      <c r="I540" s="83">
        <v>113.59</v>
      </c>
      <c r="J540" s="83">
        <v>124.4</v>
      </c>
      <c r="K540" s="83">
        <v>124.4</v>
      </c>
      <c r="L540" s="83">
        <v>127.61</v>
      </c>
      <c r="M540" s="83">
        <v>131.87</v>
      </c>
      <c r="N540" s="83">
        <v>127.61</v>
      </c>
      <c r="O540" s="83">
        <v>131.87</v>
      </c>
      <c r="P540" s="1">
        <f t="shared" si="24"/>
        <v>1456.8600000000001</v>
      </c>
      <c r="Q540" s="19">
        <v>3788.8</v>
      </c>
      <c r="R540" s="36">
        <v>253</v>
      </c>
      <c r="S540" s="62" t="s">
        <v>845</v>
      </c>
      <c r="T540" s="20">
        <v>220</v>
      </c>
      <c r="U540" s="23">
        <f t="shared" si="25"/>
        <v>1697.63</v>
      </c>
      <c r="V540" s="33">
        <v>1650.44</v>
      </c>
      <c r="W540" s="43"/>
      <c r="X540" s="33">
        <v>1650.44</v>
      </c>
      <c r="Y540" s="26">
        <v>705.473</v>
      </c>
      <c r="Z540" s="79" t="s">
        <v>240</v>
      </c>
      <c r="AA540" s="83">
        <v>26038.331703999997</v>
      </c>
      <c r="AB540" s="83">
        <v>26038.331703999997</v>
      </c>
      <c r="AC540" s="83">
        <v>11129.965331799998</v>
      </c>
    </row>
    <row r="541" spans="1:29" ht="15.75">
      <c r="A541" s="7">
        <v>538</v>
      </c>
      <c r="B541" s="94" t="s">
        <v>747</v>
      </c>
      <c r="C541" s="8">
        <v>12754</v>
      </c>
      <c r="D541" s="83">
        <v>29358.29</v>
      </c>
      <c r="E541" s="83">
        <v>27498.61</v>
      </c>
      <c r="F541" s="83">
        <v>25984.06</v>
      </c>
      <c r="G541" s="83">
        <v>26888.21</v>
      </c>
      <c r="H541" s="22">
        <v>27241.3</v>
      </c>
      <c r="I541" s="83">
        <v>23996.21</v>
      </c>
      <c r="J541" s="83">
        <v>27120.81</v>
      </c>
      <c r="K541" s="83">
        <v>23877.02</v>
      </c>
      <c r="L541" s="83">
        <v>24192.71</v>
      </c>
      <c r="M541" s="83">
        <v>29013.53</v>
      </c>
      <c r="N541" s="83">
        <v>27967.84</v>
      </c>
      <c r="O541" s="83">
        <v>30449.68</v>
      </c>
      <c r="P541" s="1">
        <f t="shared" si="24"/>
        <v>323588.27</v>
      </c>
      <c r="Q541" s="19">
        <v>3619.8</v>
      </c>
      <c r="R541" s="36">
        <v>225</v>
      </c>
      <c r="S541" s="62" t="s">
        <v>845</v>
      </c>
      <c r="T541" s="20">
        <v>220</v>
      </c>
      <c r="U541" s="23">
        <f t="shared" si="25"/>
        <v>1509.75</v>
      </c>
      <c r="V541" s="33">
        <v>1121.611</v>
      </c>
      <c r="W541" s="43"/>
      <c r="X541" s="33">
        <v>1121.611</v>
      </c>
      <c r="Y541" s="26">
        <v>783.317</v>
      </c>
      <c r="Z541" s="76" t="s">
        <v>214</v>
      </c>
      <c r="AA541" s="83">
        <v>17695.208102599998</v>
      </c>
      <c r="AB541" s="83">
        <v>17695.208102599998</v>
      </c>
      <c r="AC541" s="83">
        <v>12358.078982199999</v>
      </c>
    </row>
    <row r="542" spans="1:29" ht="15.75">
      <c r="A542" s="7">
        <v>539</v>
      </c>
      <c r="B542" s="94" t="s">
        <v>748</v>
      </c>
      <c r="C542" s="8">
        <v>12756</v>
      </c>
      <c r="D542" s="83">
        <v>1530.33</v>
      </c>
      <c r="E542" s="83">
        <v>1530.33</v>
      </c>
      <c r="F542" s="83">
        <v>1199.02</v>
      </c>
      <c r="G542" s="83">
        <v>1037.39</v>
      </c>
      <c r="H542" s="22">
        <v>1376.43</v>
      </c>
      <c r="I542" s="83">
        <v>1419.89</v>
      </c>
      <c r="J542" s="83">
        <v>2207.12</v>
      </c>
      <c r="K542" s="83">
        <v>1538.3</v>
      </c>
      <c r="L542" s="83">
        <v>1559.68</v>
      </c>
      <c r="M542" s="83">
        <v>1577.4</v>
      </c>
      <c r="N542" s="83">
        <v>1258.38</v>
      </c>
      <c r="O542" s="83">
        <v>1833.08</v>
      </c>
      <c r="P542" s="1">
        <f t="shared" si="24"/>
        <v>18067.35</v>
      </c>
      <c r="Q542" s="69">
        <v>1061.7</v>
      </c>
      <c r="R542" s="36">
        <v>17</v>
      </c>
      <c r="S542" s="62" t="s">
        <v>215</v>
      </c>
      <c r="T542" s="20">
        <v>120</v>
      </c>
      <c r="U542" s="23">
        <f t="shared" si="25"/>
        <v>62.22</v>
      </c>
      <c r="V542" s="33">
        <v>59.52</v>
      </c>
      <c r="W542" s="43"/>
      <c r="X542" s="33">
        <v>59.52</v>
      </c>
      <c r="Y542" s="26"/>
      <c r="Z542" s="76" t="s">
        <v>633</v>
      </c>
      <c r="AA542" s="83">
        <v>939.0232319999999</v>
      </c>
      <c r="AB542" s="83">
        <v>939.0232319999999</v>
      </c>
      <c r="AC542" s="83">
        <v>0</v>
      </c>
    </row>
    <row r="543" spans="1:29" ht="15.75">
      <c r="A543" s="7">
        <v>540</v>
      </c>
      <c r="B543" s="94" t="s">
        <v>749</v>
      </c>
      <c r="C543" s="8">
        <v>21497</v>
      </c>
      <c r="D543" s="83">
        <v>234.74</v>
      </c>
      <c r="E543" s="83">
        <v>219.62</v>
      </c>
      <c r="F543" s="83">
        <v>234.74</v>
      </c>
      <c r="G543" s="83">
        <v>227.18</v>
      </c>
      <c r="H543" s="22">
        <v>234.74</v>
      </c>
      <c r="I543" s="83">
        <v>227.18</v>
      </c>
      <c r="J543" s="83">
        <v>248.8</v>
      </c>
      <c r="K543" s="83">
        <v>248.8</v>
      </c>
      <c r="L543" s="83">
        <v>255.22</v>
      </c>
      <c r="M543" s="83">
        <v>131.87</v>
      </c>
      <c r="N543" s="83">
        <v>255.22</v>
      </c>
      <c r="O543" s="83">
        <v>131.87</v>
      </c>
      <c r="P543" s="1">
        <f t="shared" si="24"/>
        <v>2649.9799999999996</v>
      </c>
      <c r="Q543" s="70">
        <v>188.7</v>
      </c>
      <c r="R543" s="44">
        <v>6</v>
      </c>
      <c r="S543" s="45" t="s">
        <v>215</v>
      </c>
      <c r="T543" s="28">
        <v>150</v>
      </c>
      <c r="U543" s="29">
        <f t="shared" si="25"/>
        <v>27.45</v>
      </c>
      <c r="V543" s="33"/>
      <c r="W543" s="71"/>
      <c r="X543" s="40"/>
      <c r="Y543" s="72"/>
      <c r="Z543" s="80" t="s">
        <v>216</v>
      </c>
      <c r="AA543" s="83">
        <v>0</v>
      </c>
      <c r="AB543" s="83">
        <v>0</v>
      </c>
      <c r="AC543" s="83">
        <v>0</v>
      </c>
    </row>
    <row r="544" spans="1:29" ht="15.75">
      <c r="A544" s="7">
        <v>541</v>
      </c>
      <c r="B544" s="94" t="s">
        <v>750</v>
      </c>
      <c r="C544" s="8">
        <v>21278</v>
      </c>
      <c r="D544" s="83">
        <v>234.74</v>
      </c>
      <c r="E544" s="83">
        <v>439.22</v>
      </c>
      <c r="F544" s="83">
        <v>469.51</v>
      </c>
      <c r="G544" s="83">
        <v>454.37</v>
      </c>
      <c r="H544" s="22">
        <v>469.51</v>
      </c>
      <c r="I544" s="83">
        <v>454.37</v>
      </c>
      <c r="J544" s="83">
        <v>497.61</v>
      </c>
      <c r="K544" s="83">
        <v>497.61</v>
      </c>
      <c r="L544" s="83">
        <v>510.44</v>
      </c>
      <c r="M544" s="83">
        <v>527.46</v>
      </c>
      <c r="N544" s="83">
        <v>510.44</v>
      </c>
      <c r="O544" s="83">
        <v>527.46</v>
      </c>
      <c r="P544" s="1">
        <f t="shared" si="24"/>
        <v>5592.74</v>
      </c>
      <c r="Q544" s="42">
        <v>85.4</v>
      </c>
      <c r="R544" s="36">
        <v>1</v>
      </c>
      <c r="S544" s="11">
        <v>1</v>
      </c>
      <c r="T544" s="20">
        <v>60</v>
      </c>
      <c r="U544" s="23">
        <f t="shared" si="25"/>
        <v>1.83</v>
      </c>
      <c r="V544" s="33"/>
      <c r="W544" s="43"/>
      <c r="X544" s="33"/>
      <c r="Y544" s="26"/>
      <c r="Z544" s="76" t="s">
        <v>324</v>
      </c>
      <c r="AA544" s="83">
        <v>0</v>
      </c>
      <c r="AB544" s="83">
        <v>0</v>
      </c>
      <c r="AC544" s="83">
        <v>0</v>
      </c>
    </row>
    <row r="545" spans="1:29" ht="15.75">
      <c r="A545" s="7">
        <v>542</v>
      </c>
      <c r="B545" s="94" t="s">
        <v>751</v>
      </c>
      <c r="C545" s="8">
        <v>21272</v>
      </c>
      <c r="D545" s="83">
        <v>410.82</v>
      </c>
      <c r="E545" s="83">
        <v>725.1</v>
      </c>
      <c r="F545" s="83">
        <v>586.88</v>
      </c>
      <c r="G545" s="83">
        <v>56.79</v>
      </c>
      <c r="H545" s="22">
        <v>586.88</v>
      </c>
      <c r="I545" s="83">
        <v>596.36</v>
      </c>
      <c r="J545" s="83">
        <v>653.11</v>
      </c>
      <c r="K545" s="83">
        <v>653.11</v>
      </c>
      <c r="L545" s="83">
        <v>669.96</v>
      </c>
      <c r="M545" s="83">
        <v>692.28</v>
      </c>
      <c r="N545" s="83">
        <v>669.96</v>
      </c>
      <c r="O545" s="83">
        <v>692.28</v>
      </c>
      <c r="P545" s="1">
        <f t="shared" si="24"/>
        <v>6993.53</v>
      </c>
      <c r="Q545" s="42">
        <v>36.09</v>
      </c>
      <c r="R545" s="36">
        <v>1</v>
      </c>
      <c r="S545" s="11">
        <v>1</v>
      </c>
      <c r="T545" s="20">
        <v>60</v>
      </c>
      <c r="U545" s="23">
        <f t="shared" si="25"/>
        <v>1.83</v>
      </c>
      <c r="V545" s="33"/>
      <c r="W545" s="43"/>
      <c r="X545" s="33"/>
      <c r="Y545" s="26"/>
      <c r="Z545" s="76" t="s">
        <v>329</v>
      </c>
      <c r="AA545" s="83">
        <v>0</v>
      </c>
      <c r="AB545" s="83">
        <v>0</v>
      </c>
      <c r="AC545" s="83">
        <v>0</v>
      </c>
    </row>
    <row r="546" spans="1:29" ht="15.75">
      <c r="A546" s="7">
        <v>543</v>
      </c>
      <c r="B546" s="94" t="s">
        <v>752</v>
      </c>
      <c r="C546" s="8">
        <v>21274</v>
      </c>
      <c r="D546" s="83">
        <v>58.69</v>
      </c>
      <c r="E546" s="83">
        <v>54.91</v>
      </c>
      <c r="F546" s="83">
        <v>58.69</v>
      </c>
      <c r="G546" s="83">
        <v>56.79</v>
      </c>
      <c r="H546" s="22">
        <v>58.69</v>
      </c>
      <c r="I546" s="83">
        <v>56.79</v>
      </c>
      <c r="J546" s="83">
        <v>62.2</v>
      </c>
      <c r="K546" s="83">
        <v>62.2</v>
      </c>
      <c r="L546" s="83">
        <v>31.91</v>
      </c>
      <c r="M546" s="83">
        <v>32.97</v>
      </c>
      <c r="N546" s="83">
        <v>31.91</v>
      </c>
      <c r="O546" s="83">
        <v>32.97</v>
      </c>
      <c r="P546" s="1">
        <f t="shared" si="24"/>
        <v>598.72</v>
      </c>
      <c r="Q546" s="42">
        <v>54.96</v>
      </c>
      <c r="R546" s="36">
        <v>0</v>
      </c>
      <c r="S546" s="11">
        <v>1</v>
      </c>
      <c r="T546" s="20">
        <v>60</v>
      </c>
      <c r="U546" s="23">
        <f t="shared" si="25"/>
        <v>0</v>
      </c>
      <c r="V546" s="33"/>
      <c r="W546" s="43"/>
      <c r="X546" s="33"/>
      <c r="Y546" s="26"/>
      <c r="Z546" s="82" t="s">
        <v>453</v>
      </c>
      <c r="AA546" s="83">
        <v>0</v>
      </c>
      <c r="AB546" s="83">
        <v>0</v>
      </c>
      <c r="AC546" s="83">
        <v>0</v>
      </c>
    </row>
    <row r="547" spans="1:29" ht="15.75">
      <c r="A547" s="7">
        <v>544</v>
      </c>
      <c r="B547" s="94" t="s">
        <v>753</v>
      </c>
      <c r="C547" s="8">
        <v>12682</v>
      </c>
      <c r="D547" s="83"/>
      <c r="E547" s="83"/>
      <c r="F547" s="83"/>
      <c r="G547" s="83"/>
      <c r="H547" s="22"/>
      <c r="I547" s="83"/>
      <c r="J547" s="83"/>
      <c r="K547" s="83"/>
      <c r="L547" s="83"/>
      <c r="M547" s="83"/>
      <c r="N547" s="83"/>
      <c r="O547" s="83"/>
      <c r="P547" s="1">
        <f t="shared" si="24"/>
        <v>0</v>
      </c>
      <c r="Q547" s="42">
        <v>51</v>
      </c>
      <c r="R547" s="36">
        <v>3</v>
      </c>
      <c r="S547" s="11">
        <v>1</v>
      </c>
      <c r="T547" s="20">
        <v>60</v>
      </c>
      <c r="U547" s="23">
        <f t="shared" si="25"/>
        <v>5.49</v>
      </c>
      <c r="V547" s="33"/>
      <c r="W547" s="43"/>
      <c r="X547" s="33"/>
      <c r="Y547" s="26"/>
      <c r="Z547" s="76" t="s">
        <v>504</v>
      </c>
      <c r="AA547" s="83">
        <v>0</v>
      </c>
      <c r="AB547" s="83">
        <v>0</v>
      </c>
      <c r="AC547" s="83">
        <v>0</v>
      </c>
    </row>
    <row r="548" spans="1:29" ht="15.75">
      <c r="A548" s="7">
        <v>545</v>
      </c>
      <c r="B548" s="94" t="s">
        <v>754</v>
      </c>
      <c r="C548" s="8">
        <v>12684</v>
      </c>
      <c r="D548" s="83"/>
      <c r="E548" s="83"/>
      <c r="F548" s="83"/>
      <c r="G548" s="83"/>
      <c r="H548" s="22"/>
      <c r="I548" s="83">
        <v>496.97</v>
      </c>
      <c r="J548" s="83">
        <v>544.25</v>
      </c>
      <c r="K548" s="83">
        <v>544.25</v>
      </c>
      <c r="L548" s="83">
        <v>558.29</v>
      </c>
      <c r="M548" s="83">
        <v>576.9</v>
      </c>
      <c r="N548" s="83">
        <v>558.29</v>
      </c>
      <c r="O548" s="83">
        <v>576.9</v>
      </c>
      <c r="P548" s="1">
        <f t="shared" si="24"/>
        <v>3855.8500000000004</v>
      </c>
      <c r="Q548" s="42">
        <v>96.5</v>
      </c>
      <c r="R548" s="36">
        <v>3</v>
      </c>
      <c r="S548" s="11">
        <v>1</v>
      </c>
      <c r="T548" s="20">
        <v>60</v>
      </c>
      <c r="U548" s="23">
        <f t="shared" si="25"/>
        <v>5.49</v>
      </c>
      <c r="V548" s="33"/>
      <c r="W548" s="43"/>
      <c r="X548" s="33"/>
      <c r="Y548" s="26"/>
      <c r="Z548" s="76" t="s">
        <v>540</v>
      </c>
      <c r="AA548" s="83">
        <v>0</v>
      </c>
      <c r="AB548" s="83">
        <v>0</v>
      </c>
      <c r="AC548" s="83">
        <v>0</v>
      </c>
    </row>
    <row r="549" spans="1:29" ht="15.75">
      <c r="A549" s="7">
        <v>546</v>
      </c>
      <c r="B549" s="94" t="s">
        <v>755</v>
      </c>
      <c r="C549" s="8">
        <v>12687</v>
      </c>
      <c r="D549" s="83"/>
      <c r="E549" s="83"/>
      <c r="F549" s="83"/>
      <c r="G549" s="83"/>
      <c r="H549" s="22"/>
      <c r="I549" s="83"/>
      <c r="J549" s="83"/>
      <c r="K549" s="83"/>
      <c r="L549" s="83"/>
      <c r="M549" s="83"/>
      <c r="N549" s="83"/>
      <c r="O549" s="83"/>
      <c r="P549" s="1">
        <f t="shared" si="24"/>
        <v>0</v>
      </c>
      <c r="Q549" s="42">
        <v>52</v>
      </c>
      <c r="R549" s="36">
        <v>1</v>
      </c>
      <c r="S549" s="11">
        <v>1</v>
      </c>
      <c r="T549" s="20">
        <v>60</v>
      </c>
      <c r="U549" s="23">
        <f t="shared" si="25"/>
        <v>1.83</v>
      </c>
      <c r="V549" s="33"/>
      <c r="W549" s="43"/>
      <c r="X549" s="33"/>
      <c r="Y549" s="26"/>
      <c r="Z549" s="76" t="s">
        <v>587</v>
      </c>
      <c r="AA549" s="83">
        <v>0</v>
      </c>
      <c r="AB549" s="83">
        <v>0</v>
      </c>
      <c r="AC549" s="83">
        <v>0</v>
      </c>
    </row>
    <row r="550" spans="1:29" ht="15.75">
      <c r="A550" s="7">
        <v>547</v>
      </c>
      <c r="B550" s="94" t="s">
        <v>756</v>
      </c>
      <c r="C550" s="8">
        <v>12690</v>
      </c>
      <c r="D550" s="83"/>
      <c r="E550" s="83"/>
      <c r="F550" s="83"/>
      <c r="G550" s="83"/>
      <c r="H550" s="22"/>
      <c r="I550" s="83"/>
      <c r="J550" s="83"/>
      <c r="K550" s="83"/>
      <c r="L550" s="83"/>
      <c r="M550" s="83"/>
      <c r="N550" s="83"/>
      <c r="O550" s="83"/>
      <c r="P550" s="1">
        <f t="shared" si="24"/>
        <v>0</v>
      </c>
      <c r="Q550" s="42">
        <v>18.71</v>
      </c>
      <c r="R550" s="36">
        <v>1</v>
      </c>
      <c r="S550" s="11">
        <v>1</v>
      </c>
      <c r="T550" s="20">
        <v>60</v>
      </c>
      <c r="U550" s="23">
        <f t="shared" si="25"/>
        <v>1.83</v>
      </c>
      <c r="V550" s="33"/>
      <c r="W550" s="43"/>
      <c r="X550" s="33"/>
      <c r="Y550" s="26"/>
      <c r="Z550" s="76" t="s">
        <v>642</v>
      </c>
      <c r="AA550" s="83">
        <v>0</v>
      </c>
      <c r="AB550" s="83">
        <v>0</v>
      </c>
      <c r="AC550" s="83">
        <v>0</v>
      </c>
    </row>
    <row r="551" spans="1:29" ht="15.75">
      <c r="A551" s="7">
        <v>548</v>
      </c>
      <c r="B551" s="94" t="s">
        <v>827</v>
      </c>
      <c r="C551" s="8"/>
      <c r="D551" s="83"/>
      <c r="E551" s="83"/>
      <c r="F551" s="83"/>
      <c r="G551" s="83"/>
      <c r="H551" s="22"/>
      <c r="I551" s="83"/>
      <c r="J551" s="83"/>
      <c r="K551" s="83"/>
      <c r="L551" s="83"/>
      <c r="M551" s="83"/>
      <c r="N551" s="83"/>
      <c r="O551" s="83"/>
      <c r="P551" s="1">
        <f t="shared" si="24"/>
        <v>0</v>
      </c>
      <c r="Q551" s="70">
        <v>34.5</v>
      </c>
      <c r="R551" s="36">
        <v>0</v>
      </c>
      <c r="S551" s="45">
        <v>1</v>
      </c>
      <c r="T551" s="28">
        <v>60</v>
      </c>
      <c r="U551" s="29">
        <f t="shared" si="25"/>
        <v>0</v>
      </c>
      <c r="V551" s="33"/>
      <c r="W551" s="71"/>
      <c r="X551" s="40"/>
      <c r="Y551" s="72"/>
      <c r="Z551" s="80" t="s">
        <v>716</v>
      </c>
      <c r="AA551" s="83">
        <v>0</v>
      </c>
      <c r="AB551" s="83">
        <v>0</v>
      </c>
      <c r="AC551" s="83">
        <v>0</v>
      </c>
    </row>
    <row r="552" spans="1:29" ht="15.75">
      <c r="A552" s="7">
        <v>549</v>
      </c>
      <c r="B552" s="94" t="s">
        <v>757</v>
      </c>
      <c r="C552" s="8">
        <v>12697</v>
      </c>
      <c r="D552" s="83"/>
      <c r="E552" s="83"/>
      <c r="F552" s="83"/>
      <c r="G552" s="83"/>
      <c r="H552" s="22"/>
      <c r="I552" s="83"/>
      <c r="J552" s="83"/>
      <c r="K552" s="83"/>
      <c r="L552" s="83"/>
      <c r="M552" s="83"/>
      <c r="N552" s="83"/>
      <c r="O552" s="83"/>
      <c r="P552" s="1">
        <f t="shared" si="24"/>
        <v>0</v>
      </c>
      <c r="Q552" s="42">
        <v>47</v>
      </c>
      <c r="R552" s="36">
        <v>1</v>
      </c>
      <c r="S552" s="11">
        <v>1</v>
      </c>
      <c r="T552" s="20">
        <v>60</v>
      </c>
      <c r="U552" s="23">
        <f t="shared" si="25"/>
        <v>1.83</v>
      </c>
      <c r="V552" s="33"/>
      <c r="W552" s="43"/>
      <c r="X552" s="33"/>
      <c r="Y552" s="26"/>
      <c r="Z552" s="76" t="s">
        <v>745</v>
      </c>
      <c r="AA552" s="83">
        <v>0</v>
      </c>
      <c r="AB552" s="83">
        <v>0</v>
      </c>
      <c r="AC552" s="83">
        <v>0</v>
      </c>
    </row>
    <row r="553" spans="1:29" ht="15.75">
      <c r="A553" s="7">
        <v>550</v>
      </c>
      <c r="B553" s="94" t="s">
        <v>758</v>
      </c>
      <c r="C553" s="8">
        <v>12700</v>
      </c>
      <c r="D553" s="83"/>
      <c r="E553" s="83"/>
      <c r="F553" s="83"/>
      <c r="G553" s="83"/>
      <c r="H553" s="22"/>
      <c r="I553" s="83"/>
      <c r="J553" s="83"/>
      <c r="K553" s="83"/>
      <c r="L553" s="83"/>
      <c r="M553" s="83"/>
      <c r="N553" s="83"/>
      <c r="O553" s="83"/>
      <c r="P553" s="1">
        <f t="shared" si="24"/>
        <v>0</v>
      </c>
      <c r="Q553" s="42">
        <v>263.89</v>
      </c>
      <c r="R553" s="36">
        <v>3</v>
      </c>
      <c r="S553" s="11">
        <v>1</v>
      </c>
      <c r="T553" s="20">
        <v>60</v>
      </c>
      <c r="U553" s="23">
        <f t="shared" si="25"/>
        <v>5.49</v>
      </c>
      <c r="V553" s="33"/>
      <c r="W553" s="43"/>
      <c r="X553" s="33"/>
      <c r="Y553" s="26"/>
      <c r="Z553" s="76" t="s">
        <v>345</v>
      </c>
      <c r="AA553" s="83">
        <v>0</v>
      </c>
      <c r="AB553" s="83">
        <v>0</v>
      </c>
      <c r="AC553" s="83">
        <v>0</v>
      </c>
    </row>
    <row r="554" spans="1:29" ht="15.75">
      <c r="A554" s="7">
        <v>551</v>
      </c>
      <c r="B554" s="94" t="s">
        <v>759</v>
      </c>
      <c r="C554" s="8">
        <v>12701</v>
      </c>
      <c r="D554" s="83">
        <v>381.48</v>
      </c>
      <c r="E554" s="83">
        <v>356.87</v>
      </c>
      <c r="F554" s="83">
        <v>381.48</v>
      </c>
      <c r="G554" s="83">
        <v>369.17</v>
      </c>
      <c r="H554" s="22">
        <v>381.48</v>
      </c>
      <c r="I554" s="83">
        <v>369.17</v>
      </c>
      <c r="J554" s="83">
        <v>596.09</v>
      </c>
      <c r="K554" s="83">
        <v>404.3</v>
      </c>
      <c r="L554" s="83">
        <v>414.73</v>
      </c>
      <c r="M554" s="83">
        <v>428.55</v>
      </c>
      <c r="N554" s="83">
        <v>414.73</v>
      </c>
      <c r="O554" s="83">
        <v>428.55</v>
      </c>
      <c r="P554" s="1">
        <f t="shared" si="24"/>
        <v>4926.600000000001</v>
      </c>
      <c r="Q554" s="42">
        <v>189.2</v>
      </c>
      <c r="R554" s="36">
        <v>19</v>
      </c>
      <c r="S554" s="11">
        <v>1</v>
      </c>
      <c r="T554" s="20">
        <v>60</v>
      </c>
      <c r="U554" s="23">
        <f t="shared" si="25"/>
        <v>34.77</v>
      </c>
      <c r="V554" s="33"/>
      <c r="W554" s="43"/>
      <c r="X554" s="33"/>
      <c r="Y554" s="26"/>
      <c r="Z554" s="76" t="s">
        <v>354</v>
      </c>
      <c r="AA554" s="83">
        <v>0</v>
      </c>
      <c r="AB554" s="83">
        <v>0</v>
      </c>
      <c r="AC554" s="83">
        <v>0</v>
      </c>
    </row>
    <row r="555" spans="1:29" ht="15.75">
      <c r="A555" s="7">
        <v>552</v>
      </c>
      <c r="B555" s="94" t="s">
        <v>760</v>
      </c>
      <c r="C555" s="8">
        <v>12703</v>
      </c>
      <c r="D555" s="83">
        <v>410.82</v>
      </c>
      <c r="E555" s="83">
        <v>384.31</v>
      </c>
      <c r="F555" s="83">
        <v>410.82</v>
      </c>
      <c r="G555" s="83">
        <v>397.57</v>
      </c>
      <c r="H555" s="22">
        <v>410.82</v>
      </c>
      <c r="I555" s="83">
        <v>397.57</v>
      </c>
      <c r="J555" s="83">
        <v>435.41</v>
      </c>
      <c r="K555" s="83">
        <v>435.41</v>
      </c>
      <c r="L555" s="83">
        <v>446.63</v>
      </c>
      <c r="M555" s="83">
        <v>461.52</v>
      </c>
      <c r="N555" s="83">
        <v>446.63</v>
      </c>
      <c r="O555" s="83">
        <v>461.52</v>
      </c>
      <c r="P555" s="1">
        <f t="shared" si="24"/>
        <v>5099.029999999999</v>
      </c>
      <c r="Q555" s="42">
        <v>150.9</v>
      </c>
      <c r="R555" s="36">
        <v>15</v>
      </c>
      <c r="S555" s="11">
        <v>1</v>
      </c>
      <c r="T555" s="20">
        <v>60</v>
      </c>
      <c r="U555" s="23">
        <f t="shared" si="25"/>
        <v>27.45</v>
      </c>
      <c r="V555" s="33"/>
      <c r="W555" s="43"/>
      <c r="X555" s="33"/>
      <c r="Y555" s="26"/>
      <c r="Z555" s="76" t="s">
        <v>396</v>
      </c>
      <c r="AA555" s="83">
        <v>0</v>
      </c>
      <c r="AB555" s="83">
        <v>0</v>
      </c>
      <c r="AC555" s="83">
        <v>0</v>
      </c>
    </row>
    <row r="556" spans="1:29" ht="15.75">
      <c r="A556" s="7">
        <v>553</v>
      </c>
      <c r="B556" s="94" t="s">
        <v>764</v>
      </c>
      <c r="C556" s="8">
        <v>12704</v>
      </c>
      <c r="D556" s="83">
        <v>3705.11</v>
      </c>
      <c r="E556" s="83">
        <v>2997.55</v>
      </c>
      <c r="F556" s="83">
        <v>3533.96</v>
      </c>
      <c r="G556" s="83">
        <v>2980.48</v>
      </c>
      <c r="H556" s="22">
        <v>2210.02</v>
      </c>
      <c r="I556" s="83">
        <v>4906.52</v>
      </c>
      <c r="J556" s="83">
        <v>4765.37</v>
      </c>
      <c r="K556" s="83">
        <v>4230.31</v>
      </c>
      <c r="L556" s="83">
        <v>3792.85</v>
      </c>
      <c r="M556" s="83">
        <v>5104.4</v>
      </c>
      <c r="N556" s="83">
        <v>4182.77</v>
      </c>
      <c r="O556" s="83">
        <v>4764.67</v>
      </c>
      <c r="P556" s="1">
        <f t="shared" si="24"/>
        <v>47174.009999999995</v>
      </c>
      <c r="Q556" s="42">
        <v>61.1</v>
      </c>
      <c r="R556" s="36">
        <v>5</v>
      </c>
      <c r="S556" s="11">
        <v>1</v>
      </c>
      <c r="T556" s="20">
        <v>60</v>
      </c>
      <c r="U556" s="23">
        <f t="shared" si="25"/>
        <v>9.15</v>
      </c>
      <c r="V556" s="33"/>
      <c r="W556" s="43"/>
      <c r="X556" s="33"/>
      <c r="Y556" s="26"/>
      <c r="Z556" s="76" t="s">
        <v>711</v>
      </c>
      <c r="AA556" s="83">
        <v>0</v>
      </c>
      <c r="AB556" s="83">
        <v>0</v>
      </c>
      <c r="AC556" s="83">
        <v>0</v>
      </c>
    </row>
    <row r="557" spans="1:29" ht="15.75">
      <c r="A557" s="7">
        <v>554</v>
      </c>
      <c r="B557" s="94" t="s">
        <v>765</v>
      </c>
      <c r="C557" s="8">
        <v>12676</v>
      </c>
      <c r="D557" s="83"/>
      <c r="E557" s="83"/>
      <c r="F557" s="83"/>
      <c r="G557" s="83"/>
      <c r="H557" s="22"/>
      <c r="I557" s="83"/>
      <c r="J557" s="83"/>
      <c r="K557" s="83"/>
      <c r="L557" s="83"/>
      <c r="M557" s="83"/>
      <c r="N557" s="83"/>
      <c r="O557" s="83"/>
      <c r="P557" s="1">
        <f t="shared" si="24"/>
        <v>0</v>
      </c>
      <c r="Q557" s="42">
        <v>166.14</v>
      </c>
      <c r="R557" s="36">
        <v>15</v>
      </c>
      <c r="S557" s="11">
        <v>1</v>
      </c>
      <c r="T557" s="20">
        <v>60</v>
      </c>
      <c r="U557" s="23">
        <f t="shared" si="25"/>
        <v>27.45</v>
      </c>
      <c r="V557" s="33"/>
      <c r="W557" s="43"/>
      <c r="X557" s="33"/>
      <c r="Y557" s="26"/>
      <c r="Z557" s="76" t="s">
        <v>511</v>
      </c>
      <c r="AA557" s="83">
        <v>0</v>
      </c>
      <c r="AB557" s="83">
        <v>0</v>
      </c>
      <c r="AC557" s="83">
        <v>0</v>
      </c>
    </row>
    <row r="558" spans="1:29" ht="15.75">
      <c r="A558" s="7">
        <v>555</v>
      </c>
      <c r="B558" s="94" t="s">
        <v>766</v>
      </c>
      <c r="C558" s="8">
        <v>12677</v>
      </c>
      <c r="D558" s="83"/>
      <c r="E558" s="83"/>
      <c r="F558" s="83"/>
      <c r="G558" s="83"/>
      <c r="H558" s="22"/>
      <c r="I558" s="83"/>
      <c r="J558" s="83"/>
      <c r="K558" s="83"/>
      <c r="L558" s="83"/>
      <c r="M558" s="83"/>
      <c r="N558" s="83"/>
      <c r="O558" s="83"/>
      <c r="P558" s="1">
        <f t="shared" si="24"/>
        <v>0</v>
      </c>
      <c r="Q558" s="42">
        <v>50.53</v>
      </c>
      <c r="R558" s="36">
        <v>5</v>
      </c>
      <c r="S558" s="11">
        <v>1</v>
      </c>
      <c r="T558" s="20">
        <v>60</v>
      </c>
      <c r="U558" s="23">
        <f t="shared" si="25"/>
        <v>9.15</v>
      </c>
      <c r="V558" s="33"/>
      <c r="W558" s="43"/>
      <c r="X558" s="33"/>
      <c r="Y558" s="26"/>
      <c r="Z558" s="76" t="s">
        <v>722</v>
      </c>
      <c r="AA558" s="83">
        <v>0</v>
      </c>
      <c r="AB558" s="83">
        <v>0</v>
      </c>
      <c r="AC558" s="83">
        <v>0</v>
      </c>
    </row>
    <row r="559" spans="1:29" ht="15.75">
      <c r="A559" s="7">
        <v>556</v>
      </c>
      <c r="B559" s="94" t="s">
        <v>767</v>
      </c>
      <c r="C559" s="8">
        <v>21501</v>
      </c>
      <c r="D559" s="83"/>
      <c r="E559" s="83"/>
      <c r="F559" s="83"/>
      <c r="G559" s="83"/>
      <c r="H559" s="22"/>
      <c r="I559" s="83"/>
      <c r="J559" s="83"/>
      <c r="K559" s="83"/>
      <c r="L559" s="83"/>
      <c r="M559" s="83"/>
      <c r="N559" s="83"/>
      <c r="O559" s="83"/>
      <c r="P559" s="1">
        <f t="shared" si="24"/>
        <v>0</v>
      </c>
      <c r="Q559" s="42">
        <v>137.77</v>
      </c>
      <c r="R559" s="36">
        <v>8</v>
      </c>
      <c r="S559" s="11">
        <v>1</v>
      </c>
      <c r="T559" s="20">
        <v>60</v>
      </c>
      <c r="U559" s="23">
        <f t="shared" si="25"/>
        <v>14.64</v>
      </c>
      <c r="V559" s="33"/>
      <c r="W559" s="43"/>
      <c r="X559" s="33"/>
      <c r="Y559" s="26"/>
      <c r="Z559" s="76" t="s">
        <v>231</v>
      </c>
      <c r="AA559" s="83">
        <v>0</v>
      </c>
      <c r="AB559" s="83">
        <v>0</v>
      </c>
      <c r="AC559" s="83">
        <v>0</v>
      </c>
    </row>
    <row r="560" spans="1:29" ht="15.75">
      <c r="A560" s="7">
        <v>557</v>
      </c>
      <c r="B560" s="94" t="s">
        <v>768</v>
      </c>
      <c r="C560" s="8">
        <v>21507</v>
      </c>
      <c r="D560" s="83">
        <v>117.37</v>
      </c>
      <c r="E560" s="83">
        <v>109.81</v>
      </c>
      <c r="F560" s="83">
        <v>117.37</v>
      </c>
      <c r="G560" s="83">
        <v>113.59</v>
      </c>
      <c r="H560" s="22">
        <v>117.37</v>
      </c>
      <c r="I560" s="83">
        <v>113.59</v>
      </c>
      <c r="J560" s="83">
        <v>124.4</v>
      </c>
      <c r="K560" s="83">
        <v>124.4</v>
      </c>
      <c r="L560" s="83">
        <v>127.61</v>
      </c>
      <c r="M560" s="83">
        <v>131.87</v>
      </c>
      <c r="N560" s="83">
        <v>127.61</v>
      </c>
      <c r="O560" s="83">
        <v>131.87</v>
      </c>
      <c r="P560" s="1">
        <f t="shared" si="24"/>
        <v>1456.8600000000001</v>
      </c>
      <c r="Q560" s="42">
        <v>225.9</v>
      </c>
      <c r="R560" s="36">
        <v>5</v>
      </c>
      <c r="S560" s="11">
        <v>1</v>
      </c>
      <c r="T560" s="20">
        <v>60</v>
      </c>
      <c r="U560" s="23">
        <f t="shared" si="25"/>
        <v>9.15</v>
      </c>
      <c r="V560" s="33"/>
      <c r="W560" s="43"/>
      <c r="X560" s="33"/>
      <c r="Y560" s="26"/>
      <c r="Z560" s="76" t="s">
        <v>567</v>
      </c>
      <c r="AA560" s="83">
        <v>0</v>
      </c>
      <c r="AB560" s="83">
        <v>0</v>
      </c>
      <c r="AC560" s="83">
        <v>0</v>
      </c>
    </row>
    <row r="561" spans="1:29" ht="15.75">
      <c r="A561" s="7">
        <v>558</v>
      </c>
      <c r="B561" s="94" t="s">
        <v>769</v>
      </c>
      <c r="C561" s="8">
        <v>21510</v>
      </c>
      <c r="D561" s="83">
        <v>205.41</v>
      </c>
      <c r="E561" s="83">
        <v>192.16</v>
      </c>
      <c r="F561" s="83">
        <v>205.41</v>
      </c>
      <c r="G561" s="83">
        <v>198.78</v>
      </c>
      <c r="H561" s="22">
        <v>205.41</v>
      </c>
      <c r="I561" s="83">
        <v>198.78</v>
      </c>
      <c r="J561" s="83">
        <v>217.7</v>
      </c>
      <c r="K561" s="83">
        <v>217.7</v>
      </c>
      <c r="L561" s="83">
        <v>223.32</v>
      </c>
      <c r="M561" s="83">
        <v>230.76</v>
      </c>
      <c r="N561" s="83">
        <v>223.32</v>
      </c>
      <c r="O561" s="83">
        <v>230.76</v>
      </c>
      <c r="P561" s="1">
        <f t="shared" si="24"/>
        <v>2549.51</v>
      </c>
      <c r="Q561" s="42">
        <v>59.2</v>
      </c>
      <c r="R561" s="36">
        <v>2</v>
      </c>
      <c r="S561" s="11">
        <v>1</v>
      </c>
      <c r="T561" s="20">
        <v>60</v>
      </c>
      <c r="U561" s="23">
        <f t="shared" si="25"/>
        <v>3.66</v>
      </c>
      <c r="V561" s="33"/>
      <c r="W561" s="43"/>
      <c r="X561" s="33"/>
      <c r="Y561" s="26"/>
      <c r="Z561" s="76" t="s">
        <v>574</v>
      </c>
      <c r="AA561" s="83">
        <v>0</v>
      </c>
      <c r="AB561" s="83">
        <v>0</v>
      </c>
      <c r="AC561" s="83">
        <v>0</v>
      </c>
    </row>
    <row r="562" spans="1:29" ht="15.75">
      <c r="A562" s="7">
        <v>559</v>
      </c>
      <c r="B562" s="94" t="s">
        <v>770</v>
      </c>
      <c r="C562" s="8">
        <v>21861</v>
      </c>
      <c r="D562" s="83"/>
      <c r="E562" s="83"/>
      <c r="F562" s="83"/>
      <c r="G562" s="83"/>
      <c r="H562" s="22"/>
      <c r="I562" s="83"/>
      <c r="J562" s="83"/>
      <c r="K562" s="83"/>
      <c r="L562" s="83"/>
      <c r="M562" s="83"/>
      <c r="N562" s="83"/>
      <c r="O562" s="83"/>
      <c r="P562" s="1">
        <f t="shared" si="24"/>
        <v>0</v>
      </c>
      <c r="Q562" s="42">
        <v>62</v>
      </c>
      <c r="R562" s="36">
        <v>4</v>
      </c>
      <c r="S562" s="11">
        <v>1</v>
      </c>
      <c r="T562" s="20">
        <v>60</v>
      </c>
      <c r="U562" s="23">
        <f t="shared" si="25"/>
        <v>7.32</v>
      </c>
      <c r="V562" s="33"/>
      <c r="W562" s="43"/>
      <c r="X562" s="33"/>
      <c r="Y562" s="26"/>
      <c r="Z562" s="76" t="s">
        <v>600</v>
      </c>
      <c r="AA562" s="83">
        <v>0</v>
      </c>
      <c r="AB562" s="83">
        <v>0</v>
      </c>
      <c r="AC562" s="83">
        <v>0</v>
      </c>
    </row>
    <row r="563" spans="1:29" ht="15.75">
      <c r="A563" s="7">
        <v>560</v>
      </c>
      <c r="B563" s="94" t="s">
        <v>771</v>
      </c>
      <c r="C563" s="8">
        <v>21862</v>
      </c>
      <c r="D563" s="83"/>
      <c r="E563" s="83"/>
      <c r="F563" s="83"/>
      <c r="G563" s="83"/>
      <c r="H563" s="22"/>
      <c r="I563" s="83"/>
      <c r="J563" s="83"/>
      <c r="K563" s="83"/>
      <c r="L563" s="83"/>
      <c r="M563" s="83"/>
      <c r="N563" s="83"/>
      <c r="O563" s="83"/>
      <c r="P563" s="1">
        <f t="shared" si="24"/>
        <v>0</v>
      </c>
      <c r="Q563" s="70">
        <v>206.7</v>
      </c>
      <c r="R563" s="44">
        <v>0</v>
      </c>
      <c r="S563" s="45">
        <v>1</v>
      </c>
      <c r="T563" s="28">
        <v>60</v>
      </c>
      <c r="U563" s="29">
        <f t="shared" si="25"/>
        <v>0</v>
      </c>
      <c r="V563" s="40"/>
      <c r="W563" s="71"/>
      <c r="X563" s="40"/>
      <c r="Y563" s="72"/>
      <c r="Z563" s="80" t="s">
        <v>217</v>
      </c>
      <c r="AA563" s="83">
        <v>0</v>
      </c>
      <c r="AB563" s="83">
        <v>0</v>
      </c>
      <c r="AC563" s="83">
        <v>0</v>
      </c>
    </row>
    <row r="564" spans="1:29" ht="15.75">
      <c r="A564" s="7">
        <v>561</v>
      </c>
      <c r="B564" s="94" t="s">
        <v>772</v>
      </c>
      <c r="C564" s="8">
        <v>21863</v>
      </c>
      <c r="D564" s="83"/>
      <c r="E564" s="83"/>
      <c r="F564" s="83"/>
      <c r="G564" s="83"/>
      <c r="H564" s="22"/>
      <c r="I564" s="83"/>
      <c r="J564" s="83"/>
      <c r="K564" s="83"/>
      <c r="L564" s="83"/>
      <c r="M564" s="83"/>
      <c r="N564" s="83"/>
      <c r="O564" s="83"/>
      <c r="P564" s="1">
        <f t="shared" si="24"/>
        <v>0</v>
      </c>
      <c r="Q564" s="42">
        <v>391.5</v>
      </c>
      <c r="R564" s="36">
        <v>27</v>
      </c>
      <c r="S564" s="11">
        <v>1</v>
      </c>
      <c r="T564" s="20">
        <v>60</v>
      </c>
      <c r="U564" s="23">
        <f t="shared" si="25"/>
        <v>49.41</v>
      </c>
      <c r="V564" s="33"/>
      <c r="W564" s="43"/>
      <c r="X564" s="33"/>
      <c r="Y564" s="26"/>
      <c r="Z564" s="76" t="s">
        <v>754</v>
      </c>
      <c r="AA564" s="83">
        <v>0</v>
      </c>
      <c r="AB564" s="83">
        <v>0</v>
      </c>
      <c r="AC564" s="83">
        <v>0</v>
      </c>
    </row>
    <row r="565" spans="1:29" ht="15.75">
      <c r="A565" s="7">
        <v>562</v>
      </c>
      <c r="B565" s="94" t="s">
        <v>773</v>
      </c>
      <c r="C565" s="8">
        <v>21865</v>
      </c>
      <c r="D565" s="83"/>
      <c r="E565" s="83"/>
      <c r="F565" s="83"/>
      <c r="G565" s="83"/>
      <c r="H565" s="22"/>
      <c r="I565" s="83"/>
      <c r="J565" s="83"/>
      <c r="K565" s="83"/>
      <c r="L565" s="83"/>
      <c r="M565" s="83"/>
      <c r="N565" s="83"/>
      <c r="O565" s="83"/>
      <c r="P565" s="1">
        <f t="shared" si="24"/>
        <v>0</v>
      </c>
      <c r="Q565" s="42">
        <v>223.2</v>
      </c>
      <c r="R565" s="36">
        <v>17</v>
      </c>
      <c r="S565" s="11">
        <v>1</v>
      </c>
      <c r="T565" s="20">
        <v>60</v>
      </c>
      <c r="U565" s="23">
        <f t="shared" si="25"/>
        <v>31.11</v>
      </c>
      <c r="V565" s="33"/>
      <c r="W565" s="43"/>
      <c r="X565" s="33"/>
      <c r="Y565" s="26"/>
      <c r="Z565" s="76" t="s">
        <v>758</v>
      </c>
      <c r="AA565" s="83">
        <v>0</v>
      </c>
      <c r="AB565" s="83">
        <v>0</v>
      </c>
      <c r="AC565" s="83">
        <v>0</v>
      </c>
    </row>
    <row r="566" spans="1:29" ht="15.75">
      <c r="A566" s="7">
        <v>563</v>
      </c>
      <c r="B566" s="94" t="s">
        <v>774</v>
      </c>
      <c r="C566" s="8">
        <v>22176</v>
      </c>
      <c r="D566" s="83">
        <v>661.56</v>
      </c>
      <c r="E566" s="83">
        <v>661.56</v>
      </c>
      <c r="F566" s="83">
        <v>661.56</v>
      </c>
      <c r="G566" s="83">
        <v>661.56</v>
      </c>
      <c r="H566" s="22">
        <v>661.56</v>
      </c>
      <c r="I566" s="83">
        <v>661.56</v>
      </c>
      <c r="J566" s="83">
        <v>665</v>
      </c>
      <c r="K566" s="83">
        <v>665</v>
      </c>
      <c r="L566" s="83">
        <v>665</v>
      </c>
      <c r="M566" s="83">
        <v>665</v>
      </c>
      <c r="N566" s="83">
        <v>665</v>
      </c>
      <c r="O566" s="83">
        <v>665</v>
      </c>
      <c r="P566" s="1">
        <f t="shared" si="24"/>
        <v>7959.36</v>
      </c>
      <c r="Q566" s="42">
        <v>405.96</v>
      </c>
      <c r="R566" s="36">
        <v>21</v>
      </c>
      <c r="S566" s="11">
        <v>1</v>
      </c>
      <c r="T566" s="20">
        <v>60</v>
      </c>
      <c r="U566" s="23">
        <f t="shared" si="25"/>
        <v>38.43</v>
      </c>
      <c r="V566" s="33"/>
      <c r="W566" s="43"/>
      <c r="X566" s="33"/>
      <c r="Y566" s="26"/>
      <c r="Z566" s="76" t="s">
        <v>588</v>
      </c>
      <c r="AA566" s="83">
        <v>0</v>
      </c>
      <c r="AB566" s="83">
        <v>0</v>
      </c>
      <c r="AC566" s="83">
        <v>0</v>
      </c>
    </row>
    <row r="567" spans="1:16" ht="15.75">
      <c r="A567" s="7">
        <v>564</v>
      </c>
      <c r="B567" s="94" t="s">
        <v>775</v>
      </c>
      <c r="C567" s="8">
        <v>22184</v>
      </c>
      <c r="D567" s="83">
        <v>496.17</v>
      </c>
      <c r="E567" s="83">
        <v>496.17</v>
      </c>
      <c r="F567" s="83">
        <v>496.17</v>
      </c>
      <c r="G567" s="83">
        <v>496.17</v>
      </c>
      <c r="H567" s="22">
        <v>496.17</v>
      </c>
      <c r="I567" s="83">
        <v>496.17</v>
      </c>
      <c r="J567" s="83">
        <v>498.75</v>
      </c>
      <c r="K567" s="83">
        <v>498.75</v>
      </c>
      <c r="L567" s="83">
        <v>498.75</v>
      </c>
      <c r="M567" s="83">
        <v>498.75</v>
      </c>
      <c r="N567" s="83">
        <v>498.75</v>
      </c>
      <c r="O567" s="83">
        <v>498.75</v>
      </c>
      <c r="P567" s="1">
        <f aca="true" t="shared" si="26" ref="P567:P596">D567+E567+F567+G567+H567+I567+J567+K567+L567+M567+N567+O567</f>
        <v>5969.52</v>
      </c>
    </row>
    <row r="568" spans="1:16" ht="15.75">
      <c r="A568" s="7">
        <v>565</v>
      </c>
      <c r="B568" s="94" t="s">
        <v>776</v>
      </c>
      <c r="C568" s="8">
        <v>22177</v>
      </c>
      <c r="D568" s="83">
        <v>578.87</v>
      </c>
      <c r="E568" s="83">
        <v>578.87</v>
      </c>
      <c r="F568" s="83">
        <v>578.87</v>
      </c>
      <c r="G568" s="83">
        <v>578.87</v>
      </c>
      <c r="H568" s="22">
        <v>578.87</v>
      </c>
      <c r="I568" s="83">
        <v>578.87</v>
      </c>
      <c r="J568" s="83">
        <v>581.88</v>
      </c>
      <c r="K568" s="83">
        <v>581.88</v>
      </c>
      <c r="L568" s="83">
        <v>581.88</v>
      </c>
      <c r="M568" s="83">
        <v>581.88</v>
      </c>
      <c r="N568" s="83">
        <v>581.88</v>
      </c>
      <c r="O568" s="83">
        <v>581.88</v>
      </c>
      <c r="P568" s="1">
        <f t="shared" si="26"/>
        <v>6964.5</v>
      </c>
    </row>
    <row r="569" spans="1:16" ht="15.75">
      <c r="A569" s="7">
        <v>566</v>
      </c>
      <c r="B569" s="94" t="s">
        <v>777</v>
      </c>
      <c r="C569" s="8">
        <v>22178</v>
      </c>
      <c r="D569" s="83">
        <v>661.56</v>
      </c>
      <c r="E569" s="83">
        <v>661.56</v>
      </c>
      <c r="F569" s="83">
        <v>661.56</v>
      </c>
      <c r="G569" s="83">
        <v>661.56</v>
      </c>
      <c r="H569" s="22">
        <v>661.56</v>
      </c>
      <c r="I569" s="83">
        <v>661.56</v>
      </c>
      <c r="J569" s="83">
        <v>665</v>
      </c>
      <c r="K569" s="83">
        <v>665</v>
      </c>
      <c r="L569" s="83">
        <v>665</v>
      </c>
      <c r="M569" s="83">
        <v>665</v>
      </c>
      <c r="N569" s="83">
        <v>665</v>
      </c>
      <c r="O569" s="83">
        <v>665</v>
      </c>
      <c r="P569" s="1">
        <f t="shared" si="26"/>
        <v>7959.36</v>
      </c>
    </row>
    <row r="570" spans="1:16" ht="15.75">
      <c r="A570" s="7">
        <v>567</v>
      </c>
      <c r="B570" s="94" t="s">
        <v>778</v>
      </c>
      <c r="C570" s="8">
        <v>22186</v>
      </c>
      <c r="D570" s="83">
        <v>330.78</v>
      </c>
      <c r="E570" s="83">
        <v>330.78</v>
      </c>
      <c r="F570" s="83">
        <v>330.78</v>
      </c>
      <c r="G570" s="83">
        <v>330.78</v>
      </c>
      <c r="H570" s="22">
        <v>330.78</v>
      </c>
      <c r="I570" s="83">
        <v>330.78</v>
      </c>
      <c r="J570" s="83">
        <v>332.5</v>
      </c>
      <c r="K570" s="83">
        <v>332.5</v>
      </c>
      <c r="L570" s="83">
        <v>332.5</v>
      </c>
      <c r="M570" s="83">
        <v>332.5</v>
      </c>
      <c r="N570" s="83">
        <v>332.5</v>
      </c>
      <c r="O570" s="83">
        <v>332.5</v>
      </c>
      <c r="P570" s="1">
        <f t="shared" si="26"/>
        <v>3979.68</v>
      </c>
    </row>
    <row r="571" spans="1:16" ht="15.75">
      <c r="A571" s="7">
        <v>568</v>
      </c>
      <c r="B571" s="94" t="s">
        <v>779</v>
      </c>
      <c r="C571" s="8">
        <v>22187</v>
      </c>
      <c r="D571" s="83">
        <v>826.94</v>
      </c>
      <c r="E571" s="83">
        <v>826.94</v>
      </c>
      <c r="F571" s="83">
        <v>826.94</v>
      </c>
      <c r="G571" s="83">
        <v>826.94</v>
      </c>
      <c r="H571" s="22">
        <v>826.94</v>
      </c>
      <c r="I571" s="83">
        <v>826.94</v>
      </c>
      <c r="J571" s="83">
        <v>831.25</v>
      </c>
      <c r="K571" s="83">
        <v>831.25</v>
      </c>
      <c r="L571" s="83">
        <v>831.25</v>
      </c>
      <c r="M571" s="83">
        <v>831.25</v>
      </c>
      <c r="N571" s="83">
        <v>831.25</v>
      </c>
      <c r="O571" s="83">
        <v>831.25</v>
      </c>
      <c r="P571" s="1">
        <f t="shared" si="26"/>
        <v>9949.140000000001</v>
      </c>
    </row>
    <row r="572" spans="1:16" ht="15.75">
      <c r="A572" s="7">
        <v>569</v>
      </c>
      <c r="B572" s="94" t="s">
        <v>780</v>
      </c>
      <c r="C572" s="8">
        <v>22179</v>
      </c>
      <c r="D572" s="83">
        <v>909.65</v>
      </c>
      <c r="E572" s="83">
        <v>909.65</v>
      </c>
      <c r="F572" s="83">
        <v>909.65</v>
      </c>
      <c r="G572" s="83">
        <v>909.65</v>
      </c>
      <c r="H572" s="22">
        <v>909.65</v>
      </c>
      <c r="I572" s="83">
        <v>909.65</v>
      </c>
      <c r="J572" s="83">
        <v>914.39</v>
      </c>
      <c r="K572" s="83">
        <v>914.39</v>
      </c>
      <c r="L572" s="83">
        <v>914.39</v>
      </c>
      <c r="M572" s="83">
        <v>914.39</v>
      </c>
      <c r="N572" s="83">
        <v>914.39</v>
      </c>
      <c r="O572" s="83">
        <v>914.39</v>
      </c>
      <c r="P572" s="1">
        <f t="shared" si="26"/>
        <v>10944.239999999998</v>
      </c>
    </row>
    <row r="573" spans="1:16" ht="15.75">
      <c r="A573" s="7">
        <v>570</v>
      </c>
      <c r="B573" s="94" t="s">
        <v>781</v>
      </c>
      <c r="C573" s="8">
        <v>22180</v>
      </c>
      <c r="D573" s="83">
        <v>1323.11</v>
      </c>
      <c r="E573" s="83">
        <v>1323.11</v>
      </c>
      <c r="F573" s="83">
        <v>1323.11</v>
      </c>
      <c r="G573" s="83">
        <v>1323.11</v>
      </c>
      <c r="H573" s="22">
        <v>1323.11</v>
      </c>
      <c r="I573" s="83">
        <v>1323.11</v>
      </c>
      <c r="J573" s="83">
        <v>1330</v>
      </c>
      <c r="K573" s="83">
        <v>1330</v>
      </c>
      <c r="L573" s="83">
        <v>1330</v>
      </c>
      <c r="M573" s="83">
        <v>1330</v>
      </c>
      <c r="N573" s="83">
        <v>1330</v>
      </c>
      <c r="O573" s="83">
        <v>1330</v>
      </c>
      <c r="P573" s="1">
        <f t="shared" si="26"/>
        <v>15918.66</v>
      </c>
    </row>
    <row r="574" spans="1:16" ht="15.75">
      <c r="A574" s="7">
        <v>571</v>
      </c>
      <c r="B574" s="94" t="s">
        <v>782</v>
      </c>
      <c r="C574" s="8">
        <v>22181</v>
      </c>
      <c r="D574" s="83">
        <v>661.56</v>
      </c>
      <c r="E574" s="83">
        <v>661.56</v>
      </c>
      <c r="F574" s="83">
        <v>661.56</v>
      </c>
      <c r="G574" s="83">
        <v>661.56</v>
      </c>
      <c r="H574" s="22">
        <v>661.56</v>
      </c>
      <c r="I574" s="83">
        <v>661.56</v>
      </c>
      <c r="J574" s="83">
        <v>665</v>
      </c>
      <c r="K574" s="83">
        <v>665</v>
      </c>
      <c r="L574" s="83">
        <v>665</v>
      </c>
      <c r="M574" s="83">
        <v>665</v>
      </c>
      <c r="N574" s="83">
        <v>665</v>
      </c>
      <c r="O574" s="83">
        <v>665</v>
      </c>
      <c r="P574" s="1">
        <f t="shared" si="26"/>
        <v>7959.36</v>
      </c>
    </row>
    <row r="575" spans="1:16" ht="15.75">
      <c r="A575" s="7">
        <v>572</v>
      </c>
      <c r="B575" s="94" t="s">
        <v>783</v>
      </c>
      <c r="C575" s="8">
        <v>22182</v>
      </c>
      <c r="D575" s="83">
        <v>744.26</v>
      </c>
      <c r="E575" s="83">
        <v>744.26</v>
      </c>
      <c r="F575" s="83">
        <v>744.26</v>
      </c>
      <c r="G575" s="83">
        <v>744.26</v>
      </c>
      <c r="H575" s="22">
        <v>744.26</v>
      </c>
      <c r="I575" s="83">
        <v>744.26</v>
      </c>
      <c r="J575" s="83">
        <v>748.14</v>
      </c>
      <c r="K575" s="83">
        <v>748.14</v>
      </c>
      <c r="L575" s="83">
        <v>748.14</v>
      </c>
      <c r="M575" s="83">
        <v>748.14</v>
      </c>
      <c r="N575" s="83">
        <v>748.14</v>
      </c>
      <c r="O575" s="83">
        <v>748.14</v>
      </c>
      <c r="P575" s="1">
        <f t="shared" si="26"/>
        <v>8954.400000000001</v>
      </c>
    </row>
    <row r="576" spans="1:16" ht="15.75">
      <c r="A576" s="7">
        <v>573</v>
      </c>
      <c r="B576" s="94" t="s">
        <v>784</v>
      </c>
      <c r="C576" s="8">
        <v>22183</v>
      </c>
      <c r="D576" s="83">
        <v>744.26</v>
      </c>
      <c r="E576" s="83">
        <v>744.26</v>
      </c>
      <c r="F576" s="83">
        <v>744.26</v>
      </c>
      <c r="G576" s="83">
        <v>744.26</v>
      </c>
      <c r="H576" s="22">
        <v>744.26</v>
      </c>
      <c r="I576" s="83">
        <v>744.26</v>
      </c>
      <c r="J576" s="83">
        <v>748.14</v>
      </c>
      <c r="K576" s="83">
        <v>748.14</v>
      </c>
      <c r="L576" s="83">
        <v>748.14</v>
      </c>
      <c r="M576" s="83">
        <v>748.14</v>
      </c>
      <c r="N576" s="83">
        <v>748.14</v>
      </c>
      <c r="O576" s="83">
        <v>748.14</v>
      </c>
      <c r="P576" s="1">
        <f t="shared" si="26"/>
        <v>8954.400000000001</v>
      </c>
    </row>
    <row r="577" spans="1:29" s="97" customFormat="1" ht="15.75">
      <c r="A577" s="7">
        <v>574</v>
      </c>
      <c r="B577" s="94" t="s">
        <v>785</v>
      </c>
      <c r="C577" s="8">
        <v>22174</v>
      </c>
      <c r="D577" s="83">
        <v>5582.44</v>
      </c>
      <c r="E577" s="83">
        <v>5310.57</v>
      </c>
      <c r="F577" s="83">
        <v>4639.95</v>
      </c>
      <c r="G577" s="83">
        <v>3951.21</v>
      </c>
      <c r="H577" s="22">
        <v>4513.08</v>
      </c>
      <c r="I577" s="83">
        <v>3044.97</v>
      </c>
      <c r="J577" s="83">
        <v>6358.5</v>
      </c>
      <c r="K577" s="83">
        <v>6358.49</v>
      </c>
      <c r="L577" s="83">
        <v>4700.54</v>
      </c>
      <c r="M577" s="83">
        <v>4791.64</v>
      </c>
      <c r="N577" s="83">
        <v>5137.8</v>
      </c>
      <c r="O577" s="83">
        <v>4609.45</v>
      </c>
      <c r="P577" s="1">
        <f t="shared" si="26"/>
        <v>58998.64</v>
      </c>
      <c r="AA577" s="83"/>
      <c r="AB577" s="83"/>
      <c r="AC577" s="83"/>
    </row>
    <row r="578" spans="1:16" ht="15.75">
      <c r="A578" s="7">
        <v>575</v>
      </c>
      <c r="B578" s="94" t="s">
        <v>786</v>
      </c>
      <c r="C578" s="8">
        <v>22175</v>
      </c>
      <c r="D578" s="83">
        <v>198.47</v>
      </c>
      <c r="E578" s="83">
        <v>198.47</v>
      </c>
      <c r="F578" s="83">
        <v>198.47</v>
      </c>
      <c r="G578" s="83">
        <v>198.47</v>
      </c>
      <c r="H578" s="22">
        <v>198.47</v>
      </c>
      <c r="I578" s="83">
        <v>198.47</v>
      </c>
      <c r="J578" s="83">
        <v>199.5</v>
      </c>
      <c r="K578" s="83">
        <v>199.5</v>
      </c>
      <c r="L578" s="83">
        <v>199.5</v>
      </c>
      <c r="M578" s="83">
        <v>199.5</v>
      </c>
      <c r="N578" s="83">
        <v>199.5</v>
      </c>
      <c r="O578" s="83">
        <v>199.5</v>
      </c>
      <c r="P578" s="1">
        <f t="shared" si="26"/>
        <v>2387.8199999999997</v>
      </c>
    </row>
    <row r="579" spans="1:16" ht="15.75">
      <c r="A579" s="7">
        <v>576</v>
      </c>
      <c r="B579" s="94" t="s">
        <v>787</v>
      </c>
      <c r="C579" s="8">
        <v>12163</v>
      </c>
      <c r="D579" s="83">
        <v>322.79</v>
      </c>
      <c r="E579" s="83">
        <v>301.96</v>
      </c>
      <c r="F579" s="83">
        <v>322.79</v>
      </c>
      <c r="G579" s="83">
        <v>312.38</v>
      </c>
      <c r="H579" s="22">
        <v>322.79</v>
      </c>
      <c r="I579" s="83">
        <v>312.38</v>
      </c>
      <c r="J579" s="83">
        <v>342.11</v>
      </c>
      <c r="K579" s="83">
        <v>342.11</v>
      </c>
      <c r="L579" s="83">
        <v>350.93</v>
      </c>
      <c r="M579" s="83">
        <v>884.41</v>
      </c>
      <c r="N579" s="83">
        <v>434.94</v>
      </c>
      <c r="O579" s="83">
        <v>449.47</v>
      </c>
      <c r="P579" s="1">
        <f t="shared" si="26"/>
        <v>4699.06</v>
      </c>
    </row>
    <row r="580" spans="1:16" ht="15.75">
      <c r="A580" s="7">
        <v>577</v>
      </c>
      <c r="B580" s="94" t="s">
        <v>788</v>
      </c>
      <c r="C580" s="8">
        <v>12157</v>
      </c>
      <c r="D580" s="83">
        <v>410.82</v>
      </c>
      <c r="E580" s="83">
        <v>384.31</v>
      </c>
      <c r="F580" s="83">
        <v>410.82</v>
      </c>
      <c r="G580" s="83">
        <v>397.57</v>
      </c>
      <c r="H580" s="22">
        <v>410.82</v>
      </c>
      <c r="I580" s="83">
        <v>312.38</v>
      </c>
      <c r="J580" s="83">
        <v>342.11</v>
      </c>
      <c r="K580" s="83">
        <v>342.11</v>
      </c>
      <c r="L580" s="83">
        <v>350.93</v>
      </c>
      <c r="M580" s="83">
        <v>362.63</v>
      </c>
      <c r="N580" s="83">
        <v>350.93</v>
      </c>
      <c r="O580" s="83">
        <v>362.63</v>
      </c>
      <c r="P580" s="1">
        <f t="shared" si="26"/>
        <v>4438.0599999999995</v>
      </c>
    </row>
    <row r="581" spans="1:16" ht="15.75">
      <c r="A581" s="7">
        <v>578</v>
      </c>
      <c r="B581" s="94" t="s">
        <v>789</v>
      </c>
      <c r="C581" s="8">
        <v>21799</v>
      </c>
      <c r="D581" s="83">
        <v>176.07</v>
      </c>
      <c r="E581" s="83">
        <v>164.7</v>
      </c>
      <c r="F581" s="83">
        <v>176.07</v>
      </c>
      <c r="G581" s="83">
        <v>170.39</v>
      </c>
      <c r="H581" s="22">
        <v>176.07</v>
      </c>
      <c r="I581" s="83">
        <v>170.39</v>
      </c>
      <c r="J581" s="83">
        <v>186.61</v>
      </c>
      <c r="K581" s="83">
        <v>186.61</v>
      </c>
      <c r="L581" s="83">
        <v>191.42</v>
      </c>
      <c r="M581" s="83">
        <v>197.79</v>
      </c>
      <c r="N581" s="83">
        <v>191.42</v>
      </c>
      <c r="O581" s="83">
        <v>197.79</v>
      </c>
      <c r="P581" s="1">
        <f t="shared" si="26"/>
        <v>2185.3300000000004</v>
      </c>
    </row>
    <row r="582" spans="1:16" ht="15.75">
      <c r="A582" s="7">
        <v>579</v>
      </c>
      <c r="B582" s="94" t="s">
        <v>790</v>
      </c>
      <c r="C582" s="8">
        <v>21807</v>
      </c>
      <c r="D582" s="83">
        <v>205.41</v>
      </c>
      <c r="E582" s="83">
        <v>135.35</v>
      </c>
      <c r="F582" s="83">
        <v>176.07</v>
      </c>
      <c r="G582" s="83">
        <v>170.39</v>
      </c>
      <c r="H582" s="22">
        <v>176.07</v>
      </c>
      <c r="I582" s="83">
        <v>170.39</v>
      </c>
      <c r="J582" s="83">
        <v>186.61</v>
      </c>
      <c r="K582" s="83">
        <v>186.61</v>
      </c>
      <c r="L582" s="83">
        <v>191.42</v>
      </c>
      <c r="M582" s="83">
        <v>197.79</v>
      </c>
      <c r="N582" s="83">
        <v>191.42</v>
      </c>
      <c r="O582" s="83">
        <v>197.79</v>
      </c>
      <c r="P582" s="1">
        <f t="shared" si="26"/>
        <v>2185.32</v>
      </c>
    </row>
    <row r="583" spans="1:16" ht="15.75">
      <c r="A583" s="7">
        <v>580</v>
      </c>
      <c r="B583" s="94" t="s">
        <v>791</v>
      </c>
      <c r="C583" s="8">
        <v>21809</v>
      </c>
      <c r="D583" s="83">
        <v>32.79</v>
      </c>
      <c r="E583" s="83">
        <v>131.58</v>
      </c>
      <c r="F583" s="83">
        <v>234.76</v>
      </c>
      <c r="G583" s="83">
        <v>227.19</v>
      </c>
      <c r="H583" s="22">
        <v>234.76</v>
      </c>
      <c r="I583" s="83">
        <v>255.58</v>
      </c>
      <c r="J583" s="83">
        <v>279.91</v>
      </c>
      <c r="K583" s="83">
        <v>279.91</v>
      </c>
      <c r="L583" s="83">
        <v>287.12</v>
      </c>
      <c r="M583" s="83">
        <v>296.69</v>
      </c>
      <c r="N583" s="83">
        <v>287.12</v>
      </c>
      <c r="O583" s="83">
        <v>296.69</v>
      </c>
      <c r="P583" s="1">
        <f t="shared" si="26"/>
        <v>2844.1</v>
      </c>
    </row>
    <row r="584" spans="1:16" ht="15.75">
      <c r="A584" s="7">
        <v>581</v>
      </c>
      <c r="B584" s="94" t="s">
        <v>792</v>
      </c>
      <c r="C584" s="8">
        <v>22163</v>
      </c>
      <c r="D584" s="83">
        <v>198.47</v>
      </c>
      <c r="E584" s="83">
        <v>198.47</v>
      </c>
      <c r="F584" s="83">
        <v>198.47</v>
      </c>
      <c r="G584" s="83">
        <v>198.47</v>
      </c>
      <c r="H584" s="22">
        <v>198.47</v>
      </c>
      <c r="I584" s="83">
        <v>198.47</v>
      </c>
      <c r="J584" s="83">
        <v>199.5</v>
      </c>
      <c r="K584" s="83">
        <v>199.5</v>
      </c>
      <c r="L584" s="83">
        <v>199.5</v>
      </c>
      <c r="M584" s="83">
        <v>199.5</v>
      </c>
      <c r="N584" s="83">
        <v>199.5</v>
      </c>
      <c r="O584" s="83">
        <v>199.5</v>
      </c>
      <c r="P584" s="1">
        <f t="shared" si="26"/>
        <v>2387.8199999999997</v>
      </c>
    </row>
    <row r="585" spans="1:16" ht="15.75">
      <c r="A585" s="7">
        <v>582</v>
      </c>
      <c r="B585" s="94" t="s">
        <v>793</v>
      </c>
      <c r="C585" s="8">
        <v>22161</v>
      </c>
      <c r="D585" s="83">
        <v>198.47</v>
      </c>
      <c r="E585" s="83">
        <v>198.47</v>
      </c>
      <c r="F585" s="83">
        <v>198.47</v>
      </c>
      <c r="G585" s="83">
        <v>198.47</v>
      </c>
      <c r="H585" s="22">
        <v>198.47</v>
      </c>
      <c r="I585" s="83">
        <v>198.47</v>
      </c>
      <c r="J585" s="83">
        <v>199.5</v>
      </c>
      <c r="K585" s="83">
        <v>199.5</v>
      </c>
      <c r="L585" s="83">
        <v>199.5</v>
      </c>
      <c r="M585" s="83">
        <v>199.5</v>
      </c>
      <c r="N585" s="83">
        <v>199.5</v>
      </c>
      <c r="O585" s="83">
        <v>199.5</v>
      </c>
      <c r="P585" s="1">
        <f t="shared" si="26"/>
        <v>2387.8199999999997</v>
      </c>
    </row>
    <row r="586" spans="1:16" ht="15.75">
      <c r="A586" s="7">
        <v>583</v>
      </c>
      <c r="B586" s="94" t="s">
        <v>794</v>
      </c>
      <c r="C586" s="8">
        <v>22164</v>
      </c>
      <c r="D586" s="83">
        <v>198.47</v>
      </c>
      <c r="E586" s="83">
        <v>198.47</v>
      </c>
      <c r="F586" s="83">
        <v>198.47</v>
      </c>
      <c r="G586" s="83">
        <v>198.47</v>
      </c>
      <c r="H586" s="22">
        <v>198.47</v>
      </c>
      <c r="I586" s="83">
        <v>198.47</v>
      </c>
      <c r="J586" s="83">
        <v>199.5</v>
      </c>
      <c r="K586" s="83">
        <v>199.5</v>
      </c>
      <c r="L586" s="83">
        <v>199.5</v>
      </c>
      <c r="M586" s="83">
        <v>199.5</v>
      </c>
      <c r="N586" s="83">
        <v>199.5</v>
      </c>
      <c r="O586" s="83">
        <v>199.5</v>
      </c>
      <c r="P586" s="1">
        <f t="shared" si="26"/>
        <v>2387.8199999999997</v>
      </c>
    </row>
    <row r="587" spans="1:16" ht="15.75">
      <c r="A587" s="7">
        <v>584</v>
      </c>
      <c r="B587" s="94" t="s">
        <v>795</v>
      </c>
      <c r="C587" s="8">
        <v>10001</v>
      </c>
      <c r="D587" s="83"/>
      <c r="E587" s="83"/>
      <c r="F587" s="83"/>
      <c r="G587" s="83"/>
      <c r="H587" s="22"/>
      <c r="I587" s="83"/>
      <c r="J587" s="83"/>
      <c r="K587" s="83"/>
      <c r="L587" s="83"/>
      <c r="M587" s="83"/>
      <c r="N587" s="83"/>
      <c r="O587" s="83"/>
      <c r="P587" s="1">
        <f t="shared" si="26"/>
        <v>0</v>
      </c>
    </row>
    <row r="588" spans="1:16" ht="15.75">
      <c r="A588" s="7">
        <v>585</v>
      </c>
      <c r="B588" s="94" t="s">
        <v>796</v>
      </c>
      <c r="C588" s="8">
        <v>10002</v>
      </c>
      <c r="D588" s="83"/>
      <c r="E588" s="83"/>
      <c r="F588" s="83"/>
      <c r="G588" s="83"/>
      <c r="H588" s="22"/>
      <c r="I588" s="83"/>
      <c r="J588" s="83"/>
      <c r="K588" s="83"/>
      <c r="L588" s="83"/>
      <c r="M588" s="83"/>
      <c r="N588" s="83"/>
      <c r="O588" s="83"/>
      <c r="P588" s="1">
        <f t="shared" si="26"/>
        <v>0</v>
      </c>
    </row>
    <row r="589" spans="1:16" ht="15.75">
      <c r="A589" s="7">
        <v>586</v>
      </c>
      <c r="B589" s="94" t="s">
        <v>797</v>
      </c>
      <c r="C589" s="8">
        <v>10003</v>
      </c>
      <c r="D589" s="83"/>
      <c r="E589" s="83"/>
      <c r="F589" s="83"/>
      <c r="G589" s="83"/>
      <c r="H589" s="22"/>
      <c r="I589" s="83"/>
      <c r="J589" s="83"/>
      <c r="K589" s="83"/>
      <c r="L589" s="83"/>
      <c r="M589" s="83"/>
      <c r="N589" s="83"/>
      <c r="O589" s="83"/>
      <c r="P589" s="1">
        <f t="shared" si="26"/>
        <v>0</v>
      </c>
    </row>
    <row r="590" spans="1:16" ht="15.75">
      <c r="A590" s="7">
        <v>587</v>
      </c>
      <c r="B590" s="94" t="s">
        <v>798</v>
      </c>
      <c r="C590" s="8">
        <v>10004</v>
      </c>
      <c r="D590" s="83"/>
      <c r="E590" s="83"/>
      <c r="F590" s="83"/>
      <c r="G590" s="83"/>
      <c r="H590" s="22"/>
      <c r="I590" s="83"/>
      <c r="J590" s="83"/>
      <c r="K590" s="83"/>
      <c r="L590" s="83"/>
      <c r="M590" s="83"/>
      <c r="N590" s="83"/>
      <c r="O590" s="83"/>
      <c r="P590" s="1">
        <f t="shared" si="26"/>
        <v>0</v>
      </c>
    </row>
    <row r="591" spans="1:16" ht="15.75">
      <c r="A591" s="7">
        <v>588</v>
      </c>
      <c r="B591" s="94" t="s">
        <v>23</v>
      </c>
      <c r="C591" s="8"/>
      <c r="D591" s="83"/>
      <c r="E591" s="83"/>
      <c r="F591" s="83"/>
      <c r="G591" s="83"/>
      <c r="H591" s="22"/>
      <c r="I591" s="83"/>
      <c r="J591" s="83"/>
      <c r="K591" s="83"/>
      <c r="L591" s="83"/>
      <c r="M591" s="83"/>
      <c r="N591" s="83"/>
      <c r="O591" s="83"/>
      <c r="P591" s="1">
        <f t="shared" si="26"/>
        <v>0</v>
      </c>
    </row>
    <row r="592" spans="1:16" ht="15.75">
      <c r="A592" s="7">
        <v>589</v>
      </c>
      <c r="B592" s="94" t="s">
        <v>932</v>
      </c>
      <c r="C592" s="8"/>
      <c r="D592" s="83"/>
      <c r="E592" s="83"/>
      <c r="F592" s="83"/>
      <c r="G592" s="83"/>
      <c r="H592" s="22"/>
      <c r="I592" s="83"/>
      <c r="J592" s="83"/>
      <c r="K592" s="83"/>
      <c r="L592" s="83"/>
      <c r="M592" s="83"/>
      <c r="N592" s="83"/>
      <c r="O592" s="83"/>
      <c r="P592" s="1">
        <f t="shared" si="26"/>
        <v>0</v>
      </c>
    </row>
    <row r="593" spans="1:16" ht="15.75">
      <c r="A593" s="7">
        <v>590</v>
      </c>
      <c r="B593" s="94" t="s">
        <v>933</v>
      </c>
      <c r="C593" s="8"/>
      <c r="D593" s="83"/>
      <c r="E593" s="83"/>
      <c r="F593" s="83"/>
      <c r="G593" s="83"/>
      <c r="H593" s="22"/>
      <c r="I593" s="83"/>
      <c r="J593" s="83"/>
      <c r="K593" s="83"/>
      <c r="L593" s="83"/>
      <c r="M593" s="83"/>
      <c r="N593" s="83"/>
      <c r="O593" s="83"/>
      <c r="P593" s="1">
        <f t="shared" si="26"/>
        <v>0</v>
      </c>
    </row>
    <row r="594" spans="1:16" ht="15.75">
      <c r="A594" s="7">
        <v>591</v>
      </c>
      <c r="B594" s="94" t="s">
        <v>931</v>
      </c>
      <c r="C594" s="8"/>
      <c r="D594" s="83"/>
      <c r="E594" s="83"/>
      <c r="F594" s="83"/>
      <c r="G594" s="83"/>
      <c r="H594" s="22"/>
      <c r="I594" s="83"/>
      <c r="J594" s="83"/>
      <c r="K594" s="83"/>
      <c r="L594" s="83"/>
      <c r="M594" s="83"/>
      <c r="N594" s="83"/>
      <c r="O594" s="83"/>
      <c r="P594" s="1">
        <f t="shared" si="26"/>
        <v>0</v>
      </c>
    </row>
    <row r="595" spans="1:16" ht="15.75">
      <c r="A595" s="7">
        <v>592</v>
      </c>
      <c r="B595" s="94"/>
      <c r="C595" s="8"/>
      <c r="D595" s="83"/>
      <c r="E595" s="83"/>
      <c r="F595" s="83"/>
      <c r="G595" s="83"/>
      <c r="H595" s="22"/>
      <c r="I595" s="83"/>
      <c r="J595" s="83"/>
      <c r="K595" s="83"/>
      <c r="L595" s="83"/>
      <c r="M595" s="83"/>
      <c r="N595" s="83"/>
      <c r="O595" s="83"/>
      <c r="P595" s="1">
        <f t="shared" si="26"/>
        <v>0</v>
      </c>
    </row>
    <row r="596" spans="1:16" ht="15.75">
      <c r="A596" s="7">
        <v>593</v>
      </c>
      <c r="B596" s="94" t="s">
        <v>934</v>
      </c>
      <c r="C596" s="8"/>
      <c r="D596" s="83"/>
      <c r="E596" s="83"/>
      <c r="F596" s="83"/>
      <c r="G596" s="83"/>
      <c r="H596" s="22"/>
      <c r="I596" s="83"/>
      <c r="J596" s="83"/>
      <c r="K596" s="83"/>
      <c r="L596" s="83"/>
      <c r="M596" s="83"/>
      <c r="N596" s="83"/>
      <c r="O596" s="83"/>
      <c r="P596" s="1">
        <f t="shared" si="26"/>
        <v>0</v>
      </c>
    </row>
    <row r="597" spans="1:16" ht="15.75">
      <c r="A597" s="7"/>
      <c r="B597" s="96" t="s">
        <v>826</v>
      </c>
      <c r="C597" s="8"/>
      <c r="D597" s="1">
        <f>SUM(D4:D590)</f>
        <v>2255852.577791601</v>
      </c>
      <c r="E597" s="1">
        <f>SUM(E4:E590)</f>
        <v>2106871.936000001</v>
      </c>
      <c r="F597" s="1">
        <f>SUM(F4:F590)</f>
        <v>2142820.219999999</v>
      </c>
      <c r="G597" s="1">
        <f aca="true" t="shared" si="27" ref="G597:L597">SUM(G4:G596)</f>
        <v>3002515.929999996</v>
      </c>
      <c r="H597" s="1">
        <f t="shared" si="27"/>
        <v>2260357.7432319983</v>
      </c>
      <c r="I597" s="1">
        <f t="shared" si="27"/>
        <v>2142049.3499999987</v>
      </c>
      <c r="J597" s="1">
        <f t="shared" si="27"/>
        <v>3104962.1100000003</v>
      </c>
      <c r="K597" s="1">
        <f t="shared" si="27"/>
        <v>2380596.75</v>
      </c>
      <c r="L597" s="1">
        <f t="shared" si="27"/>
        <v>2240723.1559999995</v>
      </c>
      <c r="M597" s="1">
        <f>SUM(M4:M596)</f>
        <v>2414935.2769999984</v>
      </c>
      <c r="N597" s="1">
        <f>SUM(N4:N596)</f>
        <v>2365536.6489999974</v>
      </c>
      <c r="O597" s="1">
        <f>SUM(O4:O596)</f>
        <v>2613331.29</v>
      </c>
      <c r="P597" s="1">
        <f>SUM(P4:P596)</f>
        <v>29030552.989023603</v>
      </c>
    </row>
    <row r="598" ht="15.75">
      <c r="A598" s="3"/>
    </row>
    <row r="599" ht="15.75">
      <c r="A599" s="3"/>
    </row>
    <row r="600" ht="15.75">
      <c r="A600" s="3"/>
    </row>
    <row r="601" ht="15.75">
      <c r="A601" s="3"/>
    </row>
    <row r="602" ht="15.75">
      <c r="A602" s="3"/>
    </row>
    <row r="603" ht="15.75">
      <c r="A603" s="3"/>
    </row>
    <row r="604" ht="15.75">
      <c r="A604" s="3"/>
    </row>
    <row r="605" ht="15.75">
      <c r="A605" s="3"/>
    </row>
    <row r="606" ht="15.75">
      <c r="A606" s="3"/>
    </row>
    <row r="607" ht="15.75">
      <c r="A607" s="3"/>
    </row>
    <row r="608" ht="15.75">
      <c r="A608" s="3"/>
    </row>
  </sheetData>
  <sheetProtection/>
  <autoFilter ref="A3:AC597"/>
  <mergeCells count="1">
    <mergeCell ref="B1:O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280" sqref="O280"/>
    </sheetView>
  </sheetViews>
  <sheetFormatPr defaultColWidth="9.00390625" defaultRowHeight="12.75"/>
  <cols>
    <col min="1" max="1" width="4.875" style="2" customWidth="1"/>
    <col min="2" max="2" width="58.25390625" style="97" customWidth="1"/>
    <col min="3" max="3" width="11.125" style="2" customWidth="1"/>
    <col min="4" max="4" width="16.00390625" style="73" customWidth="1"/>
    <col min="5" max="5" width="14.875" style="88" customWidth="1"/>
    <col min="6" max="6" width="16.375" style="88" customWidth="1"/>
    <col min="7" max="7" width="15.375" style="88" customWidth="1"/>
    <col min="8" max="8" width="14.75390625" style="73" customWidth="1"/>
    <col min="9" max="9" width="16.25390625" style="73" customWidth="1"/>
    <col min="10" max="10" width="14.875" style="73" customWidth="1"/>
    <col min="11" max="11" width="16.00390625" style="3" customWidth="1"/>
    <col min="12" max="12" width="15.875" style="73" customWidth="1"/>
    <col min="13" max="13" width="16.75390625" style="2" customWidth="1"/>
    <col min="14" max="14" width="17.00390625" style="2" customWidth="1"/>
    <col min="15" max="15" width="16.25390625" style="3" customWidth="1"/>
    <col min="16" max="16" width="21.00390625" style="84" customWidth="1"/>
  </cols>
  <sheetData>
    <row r="1" spans="2:15" ht="15.75">
      <c r="B1" s="101" t="s">
        <v>492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3" spans="1:16" ht="15.75">
      <c r="A3" s="4" t="s">
        <v>219</v>
      </c>
      <c r="B3" s="93" t="s">
        <v>218</v>
      </c>
      <c r="C3" s="5" t="s">
        <v>220</v>
      </c>
      <c r="D3" s="1" t="s">
        <v>810</v>
      </c>
      <c r="E3" s="1" t="s">
        <v>811</v>
      </c>
      <c r="F3" s="1" t="s">
        <v>812</v>
      </c>
      <c r="G3" s="1" t="s">
        <v>813</v>
      </c>
      <c r="H3" s="1" t="s">
        <v>814</v>
      </c>
      <c r="I3" s="1" t="s">
        <v>815</v>
      </c>
      <c r="J3" s="1" t="s">
        <v>816</v>
      </c>
      <c r="K3" s="1" t="s">
        <v>817</v>
      </c>
      <c r="L3" s="1" t="s">
        <v>818</v>
      </c>
      <c r="M3" s="1" t="s">
        <v>819</v>
      </c>
      <c r="N3" s="1" t="s">
        <v>820</v>
      </c>
      <c r="O3" s="1" t="s">
        <v>821</v>
      </c>
      <c r="P3" s="6" t="s">
        <v>822</v>
      </c>
    </row>
    <row r="4" spans="1:16" ht="15.75">
      <c r="A4" s="7">
        <v>1</v>
      </c>
      <c r="B4" s="94" t="s">
        <v>221</v>
      </c>
      <c r="C4" s="8">
        <v>21602</v>
      </c>
      <c r="D4" s="83"/>
      <c r="E4" s="87"/>
      <c r="F4" s="87"/>
      <c r="G4" s="87"/>
      <c r="H4" s="83"/>
      <c r="I4" s="83"/>
      <c r="J4" s="83"/>
      <c r="K4" s="7"/>
      <c r="L4" s="83"/>
      <c r="M4" s="8"/>
      <c r="N4" s="8"/>
      <c r="O4" s="7"/>
      <c r="P4" s="1">
        <f>D4+E4+F4+G4+H4+I4+J4+K4+L4+M4+N4+O4</f>
        <v>0</v>
      </c>
    </row>
    <row r="5" spans="1:16" ht="15.75">
      <c r="A5" s="7">
        <v>2</v>
      </c>
      <c r="B5" s="94" t="s">
        <v>222</v>
      </c>
      <c r="C5" s="8">
        <v>21600</v>
      </c>
      <c r="D5" s="83"/>
      <c r="E5" s="87"/>
      <c r="F5" s="87"/>
      <c r="G5" s="87"/>
      <c r="H5" s="83"/>
      <c r="I5" s="83"/>
      <c r="J5" s="83"/>
      <c r="K5" s="7"/>
      <c r="L5" s="83"/>
      <c r="M5" s="8"/>
      <c r="N5" s="8"/>
      <c r="O5" s="7"/>
      <c r="P5" s="1">
        <f aca="true" t="shared" si="0" ref="P5:P68">D5+E5+F5+G5+H5+I5+J5+K5+L5+M5+N5+O5</f>
        <v>0</v>
      </c>
    </row>
    <row r="6" spans="1:16" ht="15.75">
      <c r="A6" s="7">
        <v>3</v>
      </c>
      <c r="B6" s="94" t="s">
        <v>223</v>
      </c>
      <c r="C6" s="8">
        <v>21610</v>
      </c>
      <c r="D6" s="83"/>
      <c r="E6" s="87"/>
      <c r="F6" s="87"/>
      <c r="G6" s="87"/>
      <c r="H6" s="83"/>
      <c r="I6" s="83"/>
      <c r="J6" s="83"/>
      <c r="K6" s="7"/>
      <c r="L6" s="83"/>
      <c r="M6" s="8"/>
      <c r="N6" s="8"/>
      <c r="O6" s="7"/>
      <c r="P6" s="1">
        <f t="shared" si="0"/>
        <v>0</v>
      </c>
    </row>
    <row r="7" spans="1:16" ht="15.75">
      <c r="A7" s="7">
        <v>4</v>
      </c>
      <c r="B7" s="94" t="s">
        <v>224</v>
      </c>
      <c r="C7" s="8">
        <v>21612</v>
      </c>
      <c r="D7" s="83"/>
      <c r="E7" s="87"/>
      <c r="F7" s="87"/>
      <c r="G7" s="87"/>
      <c r="H7" s="83"/>
      <c r="I7" s="83"/>
      <c r="J7" s="83"/>
      <c r="K7" s="7"/>
      <c r="L7" s="83"/>
      <c r="M7" s="8"/>
      <c r="N7" s="8"/>
      <c r="O7" s="7"/>
      <c r="P7" s="1">
        <f t="shared" si="0"/>
        <v>0</v>
      </c>
    </row>
    <row r="8" spans="1:16" ht="15.75">
      <c r="A8" s="7">
        <v>5</v>
      </c>
      <c r="B8" s="94" t="s">
        <v>225</v>
      </c>
      <c r="C8" s="8">
        <v>21606</v>
      </c>
      <c r="D8" s="83"/>
      <c r="E8" s="87"/>
      <c r="F8" s="87"/>
      <c r="G8" s="87"/>
      <c r="H8" s="83"/>
      <c r="I8" s="83"/>
      <c r="J8" s="83"/>
      <c r="K8" s="7"/>
      <c r="L8" s="83"/>
      <c r="M8" s="8"/>
      <c r="N8" s="8"/>
      <c r="O8" s="7"/>
      <c r="P8" s="1">
        <f t="shared" si="0"/>
        <v>0</v>
      </c>
    </row>
    <row r="9" spans="1:16" ht="15.75">
      <c r="A9" s="7">
        <v>6</v>
      </c>
      <c r="B9" s="94" t="s">
        <v>226</v>
      </c>
      <c r="C9" s="8">
        <v>21607</v>
      </c>
      <c r="D9" s="83"/>
      <c r="E9" s="87"/>
      <c r="F9" s="87"/>
      <c r="G9" s="87"/>
      <c r="H9" s="83"/>
      <c r="I9" s="83"/>
      <c r="J9" s="83"/>
      <c r="K9" s="7"/>
      <c r="L9" s="83"/>
      <c r="M9" s="8"/>
      <c r="N9" s="8"/>
      <c r="O9" s="7"/>
      <c r="P9" s="1">
        <f t="shared" si="0"/>
        <v>0</v>
      </c>
    </row>
    <row r="10" spans="1:16" ht="15.75">
      <c r="A10" s="7">
        <v>7</v>
      </c>
      <c r="B10" s="94" t="s">
        <v>227</v>
      </c>
      <c r="C10" s="8">
        <v>21616</v>
      </c>
      <c r="D10" s="83"/>
      <c r="E10" s="87"/>
      <c r="F10" s="87"/>
      <c r="G10" s="87"/>
      <c r="H10" s="83"/>
      <c r="I10" s="83"/>
      <c r="J10" s="83"/>
      <c r="K10" s="7"/>
      <c r="L10" s="83"/>
      <c r="M10" s="8"/>
      <c r="N10" s="8"/>
      <c r="O10" s="7"/>
      <c r="P10" s="1">
        <f t="shared" si="0"/>
        <v>0</v>
      </c>
    </row>
    <row r="11" spans="1:16" ht="15.75">
      <c r="A11" s="7">
        <v>8</v>
      </c>
      <c r="B11" s="94" t="s">
        <v>228</v>
      </c>
      <c r="C11" s="8">
        <v>21619</v>
      </c>
      <c r="D11" s="83"/>
      <c r="E11" s="87"/>
      <c r="F11" s="87"/>
      <c r="G11" s="87"/>
      <c r="H11" s="83"/>
      <c r="I11" s="83"/>
      <c r="J11" s="83"/>
      <c r="K11" s="7"/>
      <c r="L11" s="83"/>
      <c r="M11" s="8"/>
      <c r="N11" s="8"/>
      <c r="O11" s="7"/>
      <c r="P11" s="1">
        <f t="shared" si="0"/>
        <v>0</v>
      </c>
    </row>
    <row r="12" spans="1:16" ht="15.75">
      <c r="A12" s="7">
        <v>9</v>
      </c>
      <c r="B12" s="94" t="s">
        <v>807</v>
      </c>
      <c r="C12" s="8">
        <v>10010</v>
      </c>
      <c r="D12" s="83"/>
      <c r="E12" s="87"/>
      <c r="F12" s="87"/>
      <c r="G12" s="87"/>
      <c r="H12" s="83"/>
      <c r="I12" s="83"/>
      <c r="J12" s="83"/>
      <c r="K12" s="7"/>
      <c r="L12" s="83"/>
      <c r="M12" s="8"/>
      <c r="N12" s="8"/>
      <c r="O12" s="7"/>
      <c r="P12" s="1">
        <f t="shared" si="0"/>
        <v>0</v>
      </c>
    </row>
    <row r="13" spans="1:16" ht="15.75">
      <c r="A13" s="7">
        <v>10</v>
      </c>
      <c r="B13" s="94" t="s">
        <v>229</v>
      </c>
      <c r="C13" s="8">
        <v>21622</v>
      </c>
      <c r="D13" s="83"/>
      <c r="E13" s="87"/>
      <c r="F13" s="87"/>
      <c r="G13" s="87"/>
      <c r="H13" s="83"/>
      <c r="I13" s="83"/>
      <c r="J13" s="83"/>
      <c r="K13" s="7"/>
      <c r="L13" s="83"/>
      <c r="M13" s="8"/>
      <c r="N13" s="8"/>
      <c r="O13" s="7"/>
      <c r="P13" s="1">
        <f t="shared" si="0"/>
        <v>0</v>
      </c>
    </row>
    <row r="14" spans="1:16" ht="15.75">
      <c r="A14" s="7">
        <v>11</v>
      </c>
      <c r="B14" s="94" t="s">
        <v>230</v>
      </c>
      <c r="C14" s="8">
        <v>12200</v>
      </c>
      <c r="D14" s="83"/>
      <c r="E14" s="87"/>
      <c r="F14" s="87"/>
      <c r="G14" s="87"/>
      <c r="H14" s="83"/>
      <c r="I14" s="83"/>
      <c r="J14" s="83"/>
      <c r="K14" s="7"/>
      <c r="L14" s="83"/>
      <c r="M14" s="8"/>
      <c r="N14" s="8"/>
      <c r="O14" s="7"/>
      <c r="P14" s="1">
        <f t="shared" si="0"/>
        <v>0</v>
      </c>
    </row>
    <row r="15" spans="1:16" ht="15.75">
      <c r="A15" s="7">
        <v>12</v>
      </c>
      <c r="B15" s="94" t="s">
        <v>231</v>
      </c>
      <c r="C15" s="8">
        <v>12203</v>
      </c>
      <c r="D15" s="83"/>
      <c r="E15" s="87"/>
      <c r="F15" s="87"/>
      <c r="G15" s="87"/>
      <c r="H15" s="83"/>
      <c r="I15" s="83"/>
      <c r="J15" s="83"/>
      <c r="K15" s="7"/>
      <c r="L15" s="83"/>
      <c r="M15" s="8"/>
      <c r="N15" s="8"/>
      <c r="O15" s="7"/>
      <c r="P15" s="1">
        <f t="shared" si="0"/>
        <v>0</v>
      </c>
    </row>
    <row r="16" spans="1:16" ht="15.75">
      <c r="A16" s="7">
        <v>13</v>
      </c>
      <c r="B16" s="94" t="s">
        <v>232</v>
      </c>
      <c r="C16" s="9"/>
      <c r="D16" s="83"/>
      <c r="E16" s="87"/>
      <c r="F16" s="87"/>
      <c r="G16" s="87"/>
      <c r="H16" s="83"/>
      <c r="I16" s="83"/>
      <c r="J16" s="83"/>
      <c r="K16" s="7"/>
      <c r="L16" s="83"/>
      <c r="M16" s="8"/>
      <c r="N16" s="8"/>
      <c r="O16" s="7"/>
      <c r="P16" s="1">
        <f t="shared" si="0"/>
        <v>0</v>
      </c>
    </row>
    <row r="17" spans="1:16" ht="15.75">
      <c r="A17" s="7">
        <v>14</v>
      </c>
      <c r="B17" s="94" t="s">
        <v>233</v>
      </c>
      <c r="C17" s="8">
        <v>11103</v>
      </c>
      <c r="D17" s="83">
        <v>1477.951888</v>
      </c>
      <c r="E17" s="83">
        <v>1151.69</v>
      </c>
      <c r="F17" s="83">
        <v>1325.23</v>
      </c>
      <c r="G17" s="83">
        <v>1513.29</v>
      </c>
      <c r="H17" s="83">
        <v>1484.26</v>
      </c>
      <c r="I17" s="83">
        <v>1530.33</v>
      </c>
      <c r="J17" s="83">
        <v>1889.43</v>
      </c>
      <c r="K17" s="83">
        <v>4521.94</v>
      </c>
      <c r="L17" s="83">
        <v>1930.1</v>
      </c>
      <c r="M17" s="83">
        <v>1994.44</v>
      </c>
      <c r="N17" s="83">
        <v>3918.69</v>
      </c>
      <c r="O17" s="83">
        <v>1889.34</v>
      </c>
      <c r="P17" s="1">
        <f t="shared" si="0"/>
        <v>24626.691887999998</v>
      </c>
    </row>
    <row r="18" spans="1:16" ht="15.75">
      <c r="A18" s="7">
        <v>15</v>
      </c>
      <c r="B18" s="94" t="s">
        <v>234</v>
      </c>
      <c r="C18" s="8">
        <v>11101</v>
      </c>
      <c r="D18" s="83">
        <v>11015.253673199997</v>
      </c>
      <c r="E18" s="83">
        <v>10010.06</v>
      </c>
      <c r="F18" s="83">
        <v>9699.95</v>
      </c>
      <c r="G18" s="83">
        <v>9964.73</v>
      </c>
      <c r="H18" s="83">
        <v>10923.35</v>
      </c>
      <c r="I18" s="83">
        <v>11519.44</v>
      </c>
      <c r="J18" s="83">
        <v>11396.71</v>
      </c>
      <c r="K18" s="83">
        <v>12758.94</v>
      </c>
      <c r="L18" s="83">
        <v>11381.38</v>
      </c>
      <c r="M18" s="83">
        <v>11162.89</v>
      </c>
      <c r="N18" s="83">
        <v>10566.1</v>
      </c>
      <c r="O18" s="83">
        <v>10410.1</v>
      </c>
      <c r="P18" s="1">
        <f t="shared" si="0"/>
        <v>130808.90367320001</v>
      </c>
    </row>
    <row r="19" spans="1:16" ht="15.75">
      <c r="A19" s="7">
        <v>16</v>
      </c>
      <c r="B19" s="94" t="s">
        <v>235</v>
      </c>
      <c r="C19" s="8">
        <v>11105</v>
      </c>
      <c r="D19" s="83">
        <v>753.174884</v>
      </c>
      <c r="E19" s="83">
        <v>704.58</v>
      </c>
      <c r="F19" s="83">
        <v>753.17</v>
      </c>
      <c r="G19" s="83">
        <v>728.88</v>
      </c>
      <c r="H19" s="83">
        <v>753.17</v>
      </c>
      <c r="I19" s="83">
        <v>728.87</v>
      </c>
      <c r="J19" s="83">
        <v>798.25</v>
      </c>
      <c r="K19" s="83">
        <v>798.25</v>
      </c>
      <c r="L19" s="83">
        <v>818.83</v>
      </c>
      <c r="M19" s="83">
        <v>846.89</v>
      </c>
      <c r="N19" s="83">
        <v>818.83</v>
      </c>
      <c r="O19" s="83">
        <v>846.12</v>
      </c>
      <c r="P19" s="1">
        <f t="shared" si="0"/>
        <v>9349.014884000002</v>
      </c>
    </row>
    <row r="20" spans="1:16" ht="15.75">
      <c r="A20" s="7">
        <v>17</v>
      </c>
      <c r="B20" s="94" t="s">
        <v>236</v>
      </c>
      <c r="C20" s="8">
        <v>32008</v>
      </c>
      <c r="D20" s="83"/>
      <c r="E20" s="87"/>
      <c r="F20" s="87"/>
      <c r="G20" s="87"/>
      <c r="H20" s="83"/>
      <c r="I20" s="83"/>
      <c r="J20" s="83"/>
      <c r="K20" s="7"/>
      <c r="L20" s="83"/>
      <c r="M20" s="8"/>
      <c r="N20" s="8"/>
      <c r="O20" s="7"/>
      <c r="P20" s="1">
        <f t="shared" si="0"/>
        <v>0</v>
      </c>
    </row>
    <row r="21" spans="1:16" ht="15.75">
      <c r="A21" s="7">
        <v>18</v>
      </c>
      <c r="B21" s="94" t="s">
        <v>237</v>
      </c>
      <c r="C21" s="8">
        <v>11113</v>
      </c>
      <c r="D21" s="83">
        <v>25607.946055999997</v>
      </c>
      <c r="E21" s="83">
        <v>0</v>
      </c>
      <c r="F21" s="83">
        <v>0</v>
      </c>
      <c r="G21" s="83">
        <v>77841.47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1">
        <f t="shared" si="0"/>
        <v>103449.416056</v>
      </c>
    </row>
    <row r="22" spans="1:16" ht="15.75">
      <c r="A22" s="7">
        <v>19</v>
      </c>
      <c r="B22" s="94" t="s">
        <v>238</v>
      </c>
      <c r="C22" s="8">
        <v>11114</v>
      </c>
      <c r="D22" s="83">
        <v>3012.1473549999996</v>
      </c>
      <c r="E22" s="83">
        <v>0</v>
      </c>
      <c r="F22" s="83">
        <v>0</v>
      </c>
      <c r="G22" s="83">
        <v>77841.47</v>
      </c>
      <c r="H22" s="83">
        <v>31837.18</v>
      </c>
      <c r="I22" s="83">
        <v>25554.31</v>
      </c>
      <c r="J22" s="83">
        <v>29679.07</v>
      </c>
      <c r="K22" s="83">
        <v>29010.24</v>
      </c>
      <c r="L22" s="83">
        <v>27028.49</v>
      </c>
      <c r="M22" s="83">
        <v>31796.14</v>
      </c>
      <c r="N22" s="83">
        <v>30307.36</v>
      </c>
      <c r="O22" s="83">
        <v>33751.42</v>
      </c>
      <c r="P22" s="1">
        <f t="shared" si="0"/>
        <v>319817.82735499996</v>
      </c>
    </row>
    <row r="23" spans="1:16" ht="15.75">
      <c r="A23" s="7">
        <v>20</v>
      </c>
      <c r="B23" s="94" t="s">
        <v>239</v>
      </c>
      <c r="C23" s="8">
        <v>11111</v>
      </c>
      <c r="D23" s="83">
        <v>17965.366600999998</v>
      </c>
      <c r="E23" s="83">
        <v>16368.29</v>
      </c>
      <c r="F23" s="83">
        <v>14373.99</v>
      </c>
      <c r="G23" s="83">
        <v>248263.14</v>
      </c>
      <c r="H23" s="83">
        <v>31211.17</v>
      </c>
      <c r="I23" s="83">
        <v>32935.23</v>
      </c>
      <c r="J23" s="83">
        <v>11679.68</v>
      </c>
      <c r="K23" s="83">
        <v>18224.78</v>
      </c>
      <c r="L23" s="83">
        <v>20130.47</v>
      </c>
      <c r="M23" s="83">
        <v>28455.06</v>
      </c>
      <c r="N23" s="83">
        <v>-24139.72</v>
      </c>
      <c r="O23" s="83">
        <v>12429.38</v>
      </c>
      <c r="P23" s="1">
        <f t="shared" si="0"/>
        <v>427896.83660099993</v>
      </c>
    </row>
    <row r="24" spans="1:16" ht="15.75">
      <c r="A24" s="7">
        <v>21</v>
      </c>
      <c r="B24" s="94" t="s">
        <v>240</v>
      </c>
      <c r="C24" s="8">
        <v>11112</v>
      </c>
      <c r="D24" s="83">
        <v>26038.331703999997</v>
      </c>
      <c r="E24" s="83">
        <v>24358.45</v>
      </c>
      <c r="F24" s="83">
        <v>26038.33</v>
      </c>
      <c r="G24" s="83">
        <v>468991.94</v>
      </c>
      <c r="H24" s="83">
        <v>28405.46</v>
      </c>
      <c r="I24" s="83">
        <v>27489.15</v>
      </c>
      <c r="J24" s="83">
        <v>30105.1</v>
      </c>
      <c r="K24" s="83">
        <v>30105.1</v>
      </c>
      <c r="L24" s="83">
        <v>30881.6</v>
      </c>
      <c r="M24" s="83">
        <v>31910.99</v>
      </c>
      <c r="N24" s="83">
        <v>30881.6</v>
      </c>
      <c r="O24" s="83">
        <v>31910.99</v>
      </c>
      <c r="P24" s="1">
        <f t="shared" si="0"/>
        <v>787117.0417039999</v>
      </c>
    </row>
    <row r="25" spans="1:16" ht="15.75">
      <c r="A25" s="7">
        <v>22</v>
      </c>
      <c r="B25" s="94" t="s">
        <v>241</v>
      </c>
      <c r="C25" s="8">
        <v>21629</v>
      </c>
      <c r="D25" s="83"/>
      <c r="E25" s="87"/>
      <c r="F25" s="87"/>
      <c r="G25" s="87"/>
      <c r="H25" s="83"/>
      <c r="I25" s="83"/>
      <c r="J25" s="83"/>
      <c r="K25" s="7"/>
      <c r="L25" s="83"/>
      <c r="M25" s="8"/>
      <c r="N25" s="8"/>
      <c r="O25" s="7"/>
      <c r="P25" s="1">
        <f t="shared" si="0"/>
        <v>0</v>
      </c>
    </row>
    <row r="26" spans="1:16" ht="15.75">
      <c r="A26" s="7">
        <v>23</v>
      </c>
      <c r="B26" s="94" t="s">
        <v>242</v>
      </c>
      <c r="C26" s="8">
        <v>21625</v>
      </c>
      <c r="D26" s="83"/>
      <c r="E26" s="87"/>
      <c r="F26" s="87"/>
      <c r="G26" s="87"/>
      <c r="H26" s="83"/>
      <c r="I26" s="83"/>
      <c r="J26" s="83"/>
      <c r="K26" s="7"/>
      <c r="L26" s="83"/>
      <c r="M26" s="8"/>
      <c r="N26" s="8"/>
      <c r="O26" s="7"/>
      <c r="P26" s="1">
        <f t="shared" si="0"/>
        <v>0</v>
      </c>
    </row>
    <row r="27" spans="1:16" ht="15.75">
      <c r="A27" s="7">
        <v>24</v>
      </c>
      <c r="B27" s="94" t="s">
        <v>243</v>
      </c>
      <c r="C27" s="8">
        <v>21837</v>
      </c>
      <c r="D27" s="83"/>
      <c r="E27" s="87"/>
      <c r="F27" s="87"/>
      <c r="G27" s="87"/>
      <c r="H27" s="83"/>
      <c r="I27" s="83"/>
      <c r="J27" s="83"/>
      <c r="K27" s="7"/>
      <c r="L27" s="83"/>
      <c r="M27" s="8"/>
      <c r="N27" s="8"/>
      <c r="O27" s="7"/>
      <c r="P27" s="1">
        <f t="shared" si="0"/>
        <v>0</v>
      </c>
    </row>
    <row r="28" spans="1:16" ht="15.75">
      <c r="A28" s="7">
        <v>25</v>
      </c>
      <c r="B28" s="94" t="s">
        <v>244</v>
      </c>
      <c r="C28" s="8">
        <v>21839</v>
      </c>
      <c r="D28" s="83"/>
      <c r="E28" s="87"/>
      <c r="F28" s="87"/>
      <c r="G28" s="87"/>
      <c r="H28" s="83"/>
      <c r="I28" s="83"/>
      <c r="J28" s="83"/>
      <c r="K28" s="7"/>
      <c r="L28" s="83"/>
      <c r="M28" s="8"/>
      <c r="N28" s="8"/>
      <c r="O28" s="7"/>
      <c r="P28" s="1">
        <f t="shared" si="0"/>
        <v>0</v>
      </c>
    </row>
    <row r="29" spans="1:16" ht="15.75">
      <c r="A29" s="7">
        <v>26</v>
      </c>
      <c r="B29" s="94" t="s">
        <v>245</v>
      </c>
      <c r="C29" s="8">
        <v>12328</v>
      </c>
      <c r="D29" s="83">
        <v>10368.1606476</v>
      </c>
      <c r="E29" s="83">
        <v>8999.91</v>
      </c>
      <c r="F29" s="83">
        <v>8512.13</v>
      </c>
      <c r="G29" s="83">
        <v>9043.56</v>
      </c>
      <c r="H29" s="83">
        <v>10756.08</v>
      </c>
      <c r="I29" s="83">
        <v>9427.15</v>
      </c>
      <c r="J29" s="83">
        <v>14771.98</v>
      </c>
      <c r="K29" s="83">
        <v>14145.63</v>
      </c>
      <c r="L29" s="83">
        <v>12991.4</v>
      </c>
      <c r="M29" s="83">
        <v>12955.04</v>
      </c>
      <c r="N29" s="83">
        <v>11139.74</v>
      </c>
      <c r="O29" s="83">
        <v>13308.34</v>
      </c>
      <c r="P29" s="1">
        <f t="shared" si="0"/>
        <v>136419.1206476</v>
      </c>
    </row>
    <row r="30" spans="1:16" ht="15.75">
      <c r="A30" s="7">
        <v>27</v>
      </c>
      <c r="B30" s="94" t="s">
        <v>246</v>
      </c>
      <c r="C30" s="8">
        <v>21821</v>
      </c>
      <c r="D30" s="83"/>
      <c r="E30" s="87"/>
      <c r="F30" s="87"/>
      <c r="G30" s="87"/>
      <c r="H30" s="83"/>
      <c r="I30" s="83"/>
      <c r="J30" s="83"/>
      <c r="K30" s="7"/>
      <c r="L30" s="83"/>
      <c r="M30" s="8"/>
      <c r="N30" s="8"/>
      <c r="O30" s="7"/>
      <c r="P30" s="1">
        <f t="shared" si="0"/>
        <v>0</v>
      </c>
    </row>
    <row r="31" spans="1:16" ht="15.75">
      <c r="A31" s="7">
        <v>28</v>
      </c>
      <c r="B31" s="94" t="s">
        <v>247</v>
      </c>
      <c r="C31" s="9"/>
      <c r="D31" s="83"/>
      <c r="E31" s="87"/>
      <c r="F31" s="87"/>
      <c r="G31" s="87"/>
      <c r="H31" s="83"/>
      <c r="I31" s="83"/>
      <c r="J31" s="83"/>
      <c r="K31" s="7"/>
      <c r="L31" s="83"/>
      <c r="M31" s="8"/>
      <c r="N31" s="8"/>
      <c r="O31" s="7"/>
      <c r="P31" s="1">
        <f t="shared" si="0"/>
        <v>0</v>
      </c>
    </row>
    <row r="32" spans="1:16" ht="15.75">
      <c r="A32" s="7">
        <v>29</v>
      </c>
      <c r="B32" s="94" t="s">
        <v>248</v>
      </c>
      <c r="C32" s="9"/>
      <c r="D32" s="83"/>
      <c r="E32" s="87"/>
      <c r="F32" s="87"/>
      <c r="G32" s="87"/>
      <c r="H32" s="83"/>
      <c r="I32" s="83"/>
      <c r="J32" s="83"/>
      <c r="K32" s="7"/>
      <c r="L32" s="83"/>
      <c r="M32" s="8"/>
      <c r="N32" s="8"/>
      <c r="O32" s="7"/>
      <c r="P32" s="1">
        <f t="shared" si="0"/>
        <v>0</v>
      </c>
    </row>
    <row r="33" spans="1:16" ht="15.75">
      <c r="A33" s="7">
        <v>30</v>
      </c>
      <c r="B33" s="94" t="s">
        <v>249</v>
      </c>
      <c r="C33" s="9"/>
      <c r="D33" s="83"/>
      <c r="E33" s="87"/>
      <c r="F33" s="87"/>
      <c r="G33" s="87"/>
      <c r="H33" s="83"/>
      <c r="I33" s="83"/>
      <c r="J33" s="83"/>
      <c r="K33" s="7"/>
      <c r="L33" s="83"/>
      <c r="M33" s="8"/>
      <c r="N33" s="8"/>
      <c r="O33" s="7"/>
      <c r="P33" s="1">
        <f t="shared" si="0"/>
        <v>0</v>
      </c>
    </row>
    <row r="34" spans="1:16" ht="15.75">
      <c r="A34" s="7">
        <v>31</v>
      </c>
      <c r="B34" s="94" t="s">
        <v>250</v>
      </c>
      <c r="C34" s="9"/>
      <c r="D34" s="83"/>
      <c r="E34" s="87"/>
      <c r="F34" s="87"/>
      <c r="G34" s="87"/>
      <c r="H34" s="83"/>
      <c r="I34" s="83"/>
      <c r="J34" s="83"/>
      <c r="K34" s="7"/>
      <c r="L34" s="83"/>
      <c r="M34" s="8"/>
      <c r="N34" s="8"/>
      <c r="O34" s="7"/>
      <c r="P34" s="1">
        <f t="shared" si="0"/>
        <v>0</v>
      </c>
    </row>
    <row r="35" spans="1:16" ht="15.75">
      <c r="A35" s="7">
        <v>32</v>
      </c>
      <c r="B35" s="94" t="s">
        <v>251</v>
      </c>
      <c r="C35" s="8">
        <v>21868</v>
      </c>
      <c r="D35" s="83">
        <v>3883.0630047999994</v>
      </c>
      <c r="E35" s="83">
        <v>4275.46</v>
      </c>
      <c r="F35" s="83">
        <v>4209.48</v>
      </c>
      <c r="G35" s="83">
        <v>3933.74</v>
      </c>
      <c r="H35" s="83">
        <v>4762.04</v>
      </c>
      <c r="I35" s="83">
        <v>3597.06</v>
      </c>
      <c r="J35" s="83">
        <v>3845.74</v>
      </c>
      <c r="K35" s="83">
        <v>3544.77</v>
      </c>
      <c r="L35" s="83">
        <v>3296.59</v>
      </c>
      <c r="M35" s="83">
        <v>4194.68</v>
      </c>
      <c r="N35" s="83">
        <v>3869.56</v>
      </c>
      <c r="O35" s="83">
        <v>4914.37</v>
      </c>
      <c r="P35" s="1">
        <f t="shared" si="0"/>
        <v>48326.5530048</v>
      </c>
    </row>
    <row r="36" spans="1:16" ht="15.75">
      <c r="A36" s="7">
        <v>33</v>
      </c>
      <c r="B36" s="94" t="s">
        <v>252</v>
      </c>
      <c r="C36" s="8">
        <v>21869</v>
      </c>
      <c r="D36" s="83">
        <v>5957.117947199999</v>
      </c>
      <c r="E36" s="83">
        <v>6167.9</v>
      </c>
      <c r="F36" s="83">
        <v>3901.99</v>
      </c>
      <c r="G36" s="83">
        <v>4861.56</v>
      </c>
      <c r="H36" s="83">
        <v>4430.36</v>
      </c>
      <c r="I36" s="83">
        <v>4553.76</v>
      </c>
      <c r="J36" s="83">
        <v>4921.34</v>
      </c>
      <c r="K36" s="83">
        <v>4603.65</v>
      </c>
      <c r="L36" s="83">
        <v>4897.04</v>
      </c>
      <c r="M36" s="83">
        <v>4495.91</v>
      </c>
      <c r="N36" s="83">
        <v>5523.38</v>
      </c>
      <c r="O36" s="83">
        <v>6000.06</v>
      </c>
      <c r="P36" s="1">
        <f t="shared" si="0"/>
        <v>60314.0679472</v>
      </c>
    </row>
    <row r="37" spans="1:16" ht="15.75">
      <c r="A37" s="7">
        <v>34</v>
      </c>
      <c r="B37" s="94" t="s">
        <v>253</v>
      </c>
      <c r="C37" s="8">
        <v>21870</v>
      </c>
      <c r="D37" s="83">
        <v>4255.842509599999</v>
      </c>
      <c r="E37" s="83">
        <v>5237.83</v>
      </c>
      <c r="F37" s="83">
        <v>5979.33</v>
      </c>
      <c r="G37" s="83">
        <v>5312.77</v>
      </c>
      <c r="H37" s="83">
        <v>5967.5</v>
      </c>
      <c r="I37" s="83">
        <v>5344.01</v>
      </c>
      <c r="J37" s="83">
        <v>5852.56</v>
      </c>
      <c r="K37" s="83">
        <v>5813.91</v>
      </c>
      <c r="L37" s="83">
        <v>4882.79</v>
      </c>
      <c r="M37" s="83">
        <v>5831.06</v>
      </c>
      <c r="N37" s="83">
        <v>5866.51</v>
      </c>
      <c r="O37" s="83">
        <v>6247.73</v>
      </c>
      <c r="P37" s="1">
        <f t="shared" si="0"/>
        <v>66591.8425096</v>
      </c>
    </row>
    <row r="38" spans="1:16" ht="15.75">
      <c r="A38" s="7">
        <v>35</v>
      </c>
      <c r="B38" s="94" t="s">
        <v>254</v>
      </c>
      <c r="C38" s="8">
        <v>23639</v>
      </c>
      <c r="D38" s="83"/>
      <c r="E38" s="87"/>
      <c r="F38" s="87"/>
      <c r="G38" s="87"/>
      <c r="H38" s="83"/>
      <c r="I38" s="83"/>
      <c r="J38" s="83"/>
      <c r="K38" s="7"/>
      <c r="L38" s="83"/>
      <c r="M38" s="8"/>
      <c r="N38" s="8"/>
      <c r="O38" s="7"/>
      <c r="P38" s="1">
        <f t="shared" si="0"/>
        <v>0</v>
      </c>
    </row>
    <row r="39" spans="1:16" ht="15.75">
      <c r="A39" s="7">
        <v>36</v>
      </c>
      <c r="B39" s="94" t="s">
        <v>255</v>
      </c>
      <c r="C39" s="8">
        <v>23641</v>
      </c>
      <c r="D39" s="83"/>
      <c r="E39" s="87"/>
      <c r="F39" s="87"/>
      <c r="G39" s="87"/>
      <c r="H39" s="83"/>
      <c r="I39" s="83"/>
      <c r="J39" s="83"/>
      <c r="K39" s="7"/>
      <c r="L39" s="83"/>
      <c r="M39" s="8"/>
      <c r="N39" s="8"/>
      <c r="O39" s="7"/>
      <c r="P39" s="1">
        <f t="shared" si="0"/>
        <v>0</v>
      </c>
    </row>
    <row r="40" spans="1:16" ht="15.75">
      <c r="A40" s="7">
        <v>37</v>
      </c>
      <c r="B40" s="94" t="s">
        <v>256</v>
      </c>
      <c r="C40" s="10">
        <v>32001</v>
      </c>
      <c r="D40" s="83"/>
      <c r="E40" s="87"/>
      <c r="F40" s="87"/>
      <c r="G40" s="87"/>
      <c r="H40" s="83"/>
      <c r="I40" s="83"/>
      <c r="J40" s="83"/>
      <c r="K40" s="7"/>
      <c r="L40" s="83"/>
      <c r="M40" s="8"/>
      <c r="N40" s="8"/>
      <c r="O40" s="7"/>
      <c r="P40" s="1">
        <f t="shared" si="0"/>
        <v>0</v>
      </c>
    </row>
    <row r="41" spans="1:16" ht="15.75">
      <c r="A41" s="7">
        <v>38</v>
      </c>
      <c r="B41" s="94" t="s">
        <v>257</v>
      </c>
      <c r="C41" s="8">
        <v>11311</v>
      </c>
      <c r="D41" s="83">
        <v>7342.0252249999985</v>
      </c>
      <c r="E41" s="83">
        <v>8077.62</v>
      </c>
      <c r="F41" s="83">
        <v>8787.57</v>
      </c>
      <c r="G41" s="83">
        <v>9333.52</v>
      </c>
      <c r="H41" s="83">
        <v>16066.81</v>
      </c>
      <c r="I41" s="83">
        <v>8393.15</v>
      </c>
      <c r="J41" s="83">
        <v>10366.77</v>
      </c>
      <c r="K41" s="83">
        <v>8995.68</v>
      </c>
      <c r="L41" s="83">
        <v>9225.13</v>
      </c>
      <c r="M41" s="83">
        <v>9532.64</v>
      </c>
      <c r="N41" s="83">
        <v>9848.11</v>
      </c>
      <c r="O41" s="83">
        <v>9433.21</v>
      </c>
      <c r="P41" s="1">
        <f t="shared" si="0"/>
        <v>115402.23522499998</v>
      </c>
    </row>
    <row r="42" spans="1:16" ht="15.75">
      <c r="A42" s="7">
        <v>39</v>
      </c>
      <c r="B42" s="94" t="s">
        <v>258</v>
      </c>
      <c r="C42" s="8">
        <v>11313</v>
      </c>
      <c r="D42" s="83">
        <v>11893.111026999999</v>
      </c>
      <c r="E42" s="83">
        <v>10948.96</v>
      </c>
      <c r="F42" s="83">
        <v>12069.1</v>
      </c>
      <c r="G42" s="83">
        <v>12745.37</v>
      </c>
      <c r="H42" s="83">
        <v>12039.67</v>
      </c>
      <c r="I42" s="83">
        <v>11106.73</v>
      </c>
      <c r="J42" s="83">
        <v>11754.58</v>
      </c>
      <c r="K42" s="83">
        <v>10784.79</v>
      </c>
      <c r="L42" s="83">
        <v>11064.85</v>
      </c>
      <c r="M42" s="83">
        <v>10983.31</v>
      </c>
      <c r="N42" s="83">
        <v>10687.33</v>
      </c>
      <c r="O42" s="83">
        <v>12170.43</v>
      </c>
      <c r="P42" s="1">
        <f t="shared" si="0"/>
        <v>138248.231027</v>
      </c>
    </row>
    <row r="43" spans="1:16" ht="15.75">
      <c r="A43" s="7">
        <v>40</v>
      </c>
      <c r="B43" s="94" t="s">
        <v>259</v>
      </c>
      <c r="C43" s="8">
        <v>11315</v>
      </c>
      <c r="D43" s="83">
        <v>6843.336898999999</v>
      </c>
      <c r="E43" s="83">
        <v>6484.18</v>
      </c>
      <c r="F43" s="83">
        <v>6357.97</v>
      </c>
      <c r="G43" s="83">
        <v>6432.27</v>
      </c>
      <c r="H43" s="83">
        <v>6583.42</v>
      </c>
      <c r="I43" s="83">
        <v>6152.87</v>
      </c>
      <c r="J43" s="83">
        <v>8109.49</v>
      </c>
      <c r="K43" s="83">
        <v>7791.8</v>
      </c>
      <c r="L43" s="83">
        <v>7791.8</v>
      </c>
      <c r="M43" s="83">
        <v>8257.96</v>
      </c>
      <c r="N43" s="83">
        <v>16217.09</v>
      </c>
      <c r="O43" s="83">
        <v>4043.65</v>
      </c>
      <c r="P43" s="1">
        <f t="shared" si="0"/>
        <v>91065.83689899999</v>
      </c>
    </row>
    <row r="44" spans="1:16" ht="15.75">
      <c r="A44" s="7">
        <v>41</v>
      </c>
      <c r="B44" s="94" t="s">
        <v>260</v>
      </c>
      <c r="C44" s="8">
        <v>11116</v>
      </c>
      <c r="D44" s="83">
        <v>5891.613503999999</v>
      </c>
      <c r="E44" s="83">
        <v>5963.55</v>
      </c>
      <c r="F44" s="83">
        <v>6910.15</v>
      </c>
      <c r="G44" s="83">
        <v>7077.98</v>
      </c>
      <c r="H44" s="83">
        <v>7073.63</v>
      </c>
      <c r="I44" s="83">
        <v>7667.43</v>
      </c>
      <c r="J44" s="83">
        <v>6587.92</v>
      </c>
      <c r="K44" s="83">
        <v>6638.08</v>
      </c>
      <c r="L44" s="83">
        <v>6185.54</v>
      </c>
      <c r="M44" s="83">
        <v>6823.59</v>
      </c>
      <c r="N44" s="83">
        <v>5777.89</v>
      </c>
      <c r="O44" s="83">
        <v>6828.55</v>
      </c>
      <c r="P44" s="1">
        <f t="shared" si="0"/>
        <v>79425.923504</v>
      </c>
    </row>
    <row r="45" spans="1:16" ht="15.75">
      <c r="A45" s="7">
        <v>42</v>
      </c>
      <c r="B45" s="94" t="s">
        <v>261</v>
      </c>
      <c r="C45" s="8">
        <v>11317</v>
      </c>
      <c r="D45" s="83">
        <v>4434.812260000001</v>
      </c>
      <c r="E45" s="83">
        <v>3533.96</v>
      </c>
      <c r="F45" s="83">
        <v>3360.42</v>
      </c>
      <c r="G45" s="83">
        <v>3884.12</v>
      </c>
      <c r="H45" s="83">
        <v>3183.79</v>
      </c>
      <c r="I45" s="83">
        <v>2918.67</v>
      </c>
      <c r="J45" s="83">
        <v>3611.65</v>
      </c>
      <c r="K45" s="83">
        <v>3293.96</v>
      </c>
      <c r="L45" s="83">
        <v>3376.35</v>
      </c>
      <c r="M45" s="83">
        <v>3488.89</v>
      </c>
      <c r="N45" s="83">
        <v>3376.35</v>
      </c>
      <c r="O45" s="83">
        <v>1910.17</v>
      </c>
      <c r="P45" s="1">
        <f t="shared" si="0"/>
        <v>40373.14225999999</v>
      </c>
    </row>
    <row r="46" spans="1:16" ht="15.75">
      <c r="A46" s="7">
        <v>43</v>
      </c>
      <c r="B46" s="94" t="s">
        <v>262</v>
      </c>
      <c r="C46" s="8">
        <v>11319</v>
      </c>
      <c r="D46" s="83">
        <v>3786.2951169999997</v>
      </c>
      <c r="E46" s="83">
        <v>3675.95</v>
      </c>
      <c r="F46" s="83">
        <v>3991.48</v>
      </c>
      <c r="G46" s="83">
        <v>4177.09</v>
      </c>
      <c r="H46" s="83">
        <v>4436.93</v>
      </c>
      <c r="I46" s="83">
        <v>3912.6</v>
      </c>
      <c r="J46" s="83">
        <v>5618.12</v>
      </c>
      <c r="K46" s="83">
        <v>5049.62</v>
      </c>
      <c r="L46" s="83">
        <v>5178.83</v>
      </c>
      <c r="M46" s="83">
        <v>5351.47</v>
      </c>
      <c r="N46" s="83">
        <v>5178.83</v>
      </c>
      <c r="O46" s="83">
        <v>5351.47</v>
      </c>
      <c r="P46" s="1">
        <f t="shared" si="0"/>
        <v>55708.685117</v>
      </c>
    </row>
    <row r="47" spans="1:16" ht="15.75">
      <c r="A47" s="7">
        <v>44</v>
      </c>
      <c r="B47" s="94" t="s">
        <v>263</v>
      </c>
      <c r="C47" s="8">
        <v>11120</v>
      </c>
      <c r="D47" s="83">
        <v>6247.222291399999</v>
      </c>
      <c r="E47" s="83">
        <v>7973.89</v>
      </c>
      <c r="F47" s="83">
        <v>9293.6</v>
      </c>
      <c r="G47" s="83">
        <v>9141.02</v>
      </c>
      <c r="H47" s="83">
        <v>8699.55</v>
      </c>
      <c r="I47" s="83">
        <v>7789.7</v>
      </c>
      <c r="J47" s="83">
        <v>9264.46</v>
      </c>
      <c r="K47" s="83">
        <v>8595.64</v>
      </c>
      <c r="L47" s="83">
        <v>7882.58</v>
      </c>
      <c r="M47" s="83">
        <v>0</v>
      </c>
      <c r="N47" s="83">
        <v>21445.22</v>
      </c>
      <c r="O47" s="83">
        <v>10492.01</v>
      </c>
      <c r="P47" s="1">
        <f t="shared" si="0"/>
        <v>106824.8922914</v>
      </c>
    </row>
    <row r="48" spans="1:16" ht="15.75">
      <c r="A48" s="7">
        <v>45</v>
      </c>
      <c r="B48" s="94" t="s">
        <v>264</v>
      </c>
      <c r="C48" s="8">
        <v>11321</v>
      </c>
      <c r="D48" s="83">
        <v>5539.7479942</v>
      </c>
      <c r="E48" s="83">
        <v>3076.76</v>
      </c>
      <c r="F48" s="83">
        <v>2666.25</v>
      </c>
      <c r="G48" s="83">
        <v>2986.83</v>
      </c>
      <c r="H48" s="83">
        <v>2882.07</v>
      </c>
      <c r="I48" s="83">
        <v>2618.92</v>
      </c>
      <c r="J48" s="83">
        <v>3645.09</v>
      </c>
      <c r="K48" s="83">
        <v>3211.33</v>
      </c>
      <c r="L48" s="83">
        <v>2963.38</v>
      </c>
      <c r="M48" s="83">
        <v>1715.64</v>
      </c>
      <c r="N48" s="83">
        <v>3385.21</v>
      </c>
      <c r="O48" s="83">
        <v>3282.25</v>
      </c>
      <c r="P48" s="1">
        <f t="shared" si="0"/>
        <v>37973.4779942</v>
      </c>
    </row>
    <row r="49" spans="1:16" ht="15.75">
      <c r="A49" s="7">
        <v>46</v>
      </c>
      <c r="B49" s="94" t="s">
        <v>265</v>
      </c>
      <c r="C49" s="8">
        <v>11122</v>
      </c>
      <c r="D49" s="83">
        <v>7470.0307808</v>
      </c>
      <c r="E49" s="83">
        <v>6957.48</v>
      </c>
      <c r="F49" s="83">
        <v>7430.78</v>
      </c>
      <c r="G49" s="83">
        <v>7590.13</v>
      </c>
      <c r="H49" s="83">
        <v>8076.04</v>
      </c>
      <c r="I49" s="83">
        <v>7493.89</v>
      </c>
      <c r="J49" s="83">
        <v>9497.3</v>
      </c>
      <c r="K49" s="83">
        <v>9564.18</v>
      </c>
      <c r="L49" s="83">
        <v>9810.01</v>
      </c>
      <c r="M49" s="83">
        <v>10004.97</v>
      </c>
      <c r="N49" s="83">
        <v>9145.38</v>
      </c>
      <c r="O49" s="83">
        <v>10585.24</v>
      </c>
      <c r="P49" s="1">
        <f t="shared" si="0"/>
        <v>103625.43078080002</v>
      </c>
    </row>
    <row r="50" spans="1:16" ht="15.75">
      <c r="A50" s="7">
        <v>47</v>
      </c>
      <c r="B50" s="94" t="s">
        <v>266</v>
      </c>
      <c r="C50" s="8">
        <v>11323</v>
      </c>
      <c r="D50" s="83">
        <v>3631.4577879999993</v>
      </c>
      <c r="E50" s="83">
        <v>3281.53</v>
      </c>
      <c r="F50" s="83">
        <v>3612.84</v>
      </c>
      <c r="G50" s="83">
        <v>3799.95</v>
      </c>
      <c r="H50" s="83">
        <v>4151.45</v>
      </c>
      <c r="I50" s="83">
        <v>4622.54</v>
      </c>
      <c r="J50" s="83">
        <v>6103.02</v>
      </c>
      <c r="K50" s="83">
        <v>5333.87</v>
      </c>
      <c r="L50" s="83">
        <v>5471.27</v>
      </c>
      <c r="M50" s="83">
        <v>9469.72</v>
      </c>
      <c r="N50" s="83">
        <v>7036.27</v>
      </c>
      <c r="O50" s="83">
        <v>7897.63</v>
      </c>
      <c r="P50" s="1">
        <f t="shared" si="0"/>
        <v>64411.547788</v>
      </c>
    </row>
    <row r="51" spans="1:16" ht="15.75">
      <c r="A51" s="7">
        <v>48</v>
      </c>
      <c r="B51" s="94" t="s">
        <v>267</v>
      </c>
      <c r="C51" s="8">
        <v>11325</v>
      </c>
      <c r="D51" s="83">
        <v>3308.4061263999993</v>
      </c>
      <c r="E51" s="83">
        <v>3105.03</v>
      </c>
      <c r="F51" s="83">
        <v>3186.93</v>
      </c>
      <c r="G51" s="83">
        <v>3623.19</v>
      </c>
      <c r="H51" s="83">
        <v>3807.53</v>
      </c>
      <c r="I51" s="83">
        <v>3660.17</v>
      </c>
      <c r="J51" s="83">
        <v>4631.61</v>
      </c>
      <c r="K51" s="83">
        <v>4517.22</v>
      </c>
      <c r="L51" s="83">
        <v>4354.15</v>
      </c>
      <c r="M51" s="83">
        <v>5033.5</v>
      </c>
      <c r="N51" s="83">
        <v>9747.98</v>
      </c>
      <c r="O51" s="83">
        <v>4885.52</v>
      </c>
      <c r="P51" s="1">
        <f t="shared" si="0"/>
        <v>53861.23612640001</v>
      </c>
    </row>
    <row r="52" spans="1:16" ht="15.75">
      <c r="A52" s="7">
        <v>49</v>
      </c>
      <c r="B52" s="94" t="s">
        <v>268</v>
      </c>
      <c r="C52" s="10">
        <v>32026</v>
      </c>
      <c r="D52" s="83"/>
      <c r="E52" s="87"/>
      <c r="F52" s="87"/>
      <c r="G52" s="87"/>
      <c r="H52" s="83"/>
      <c r="I52" s="83"/>
      <c r="J52" s="83"/>
      <c r="K52" s="7"/>
      <c r="L52" s="83"/>
      <c r="M52" s="8"/>
      <c r="N52" s="8"/>
      <c r="O52" s="7"/>
      <c r="P52" s="1">
        <f t="shared" si="0"/>
        <v>0</v>
      </c>
    </row>
    <row r="53" spans="1:16" ht="15.75">
      <c r="A53" s="7">
        <v>50</v>
      </c>
      <c r="B53" s="94" t="s">
        <v>269</v>
      </c>
      <c r="C53" s="8">
        <v>11327</v>
      </c>
      <c r="D53" s="83">
        <v>222.45005999999998</v>
      </c>
      <c r="E53" s="83">
        <v>0</v>
      </c>
      <c r="F53" s="83">
        <v>0</v>
      </c>
      <c r="G53" s="83">
        <v>0</v>
      </c>
      <c r="H53" s="83">
        <v>558.26</v>
      </c>
      <c r="I53" s="83">
        <v>0</v>
      </c>
      <c r="J53" s="83">
        <v>0</v>
      </c>
      <c r="K53" s="83">
        <v>0</v>
      </c>
      <c r="L53" s="83">
        <v>-1935.41</v>
      </c>
      <c r="M53" s="83">
        <v>0</v>
      </c>
      <c r="N53" s="83">
        <v>14110</v>
      </c>
      <c r="O53" s="83">
        <v>4971.5</v>
      </c>
      <c r="P53" s="1">
        <f t="shared" si="0"/>
        <v>17926.80006</v>
      </c>
    </row>
    <row r="54" spans="1:16" ht="15.75">
      <c r="A54" s="7">
        <v>51</v>
      </c>
      <c r="B54" s="94" t="s">
        <v>270</v>
      </c>
      <c r="C54" s="8">
        <v>11128</v>
      </c>
      <c r="D54" s="83">
        <v>1424.8062991999998</v>
      </c>
      <c r="E54" s="83">
        <v>1104.36</v>
      </c>
      <c r="F54" s="83">
        <v>2524.26</v>
      </c>
      <c r="G54" s="83">
        <v>1576.36</v>
      </c>
      <c r="H54" s="83">
        <v>1389.64</v>
      </c>
      <c r="I54" s="83">
        <v>1388.34</v>
      </c>
      <c r="J54" s="83">
        <v>1538.3</v>
      </c>
      <c r="K54" s="83">
        <v>1538.3</v>
      </c>
      <c r="L54" s="83">
        <v>1311.55</v>
      </c>
      <c r="M54" s="83">
        <v>1357.09</v>
      </c>
      <c r="N54" s="83">
        <v>3119.35</v>
      </c>
      <c r="O54" s="83">
        <v>1736.03</v>
      </c>
      <c r="P54" s="1">
        <f t="shared" si="0"/>
        <v>20008.386299199996</v>
      </c>
    </row>
    <row r="55" spans="1:16" ht="15.75">
      <c r="A55" s="7">
        <v>52</v>
      </c>
      <c r="B55" s="94" t="s">
        <v>271</v>
      </c>
      <c r="C55" s="8">
        <v>11329</v>
      </c>
      <c r="D55" s="83">
        <v>4509.5517908</v>
      </c>
      <c r="E55" s="83">
        <v>4148.33</v>
      </c>
      <c r="F55" s="83">
        <v>4290.26</v>
      </c>
      <c r="G55" s="83">
        <v>4659.23</v>
      </c>
      <c r="H55" s="83">
        <v>4710.15</v>
      </c>
      <c r="I55" s="83">
        <v>4101.92</v>
      </c>
      <c r="J55" s="83">
        <v>4899.14</v>
      </c>
      <c r="K55" s="83">
        <v>4899.14</v>
      </c>
      <c r="L55" s="83">
        <v>5024.64</v>
      </c>
      <c r="M55" s="83">
        <v>3215.06</v>
      </c>
      <c r="N55" s="83">
        <v>17732.79</v>
      </c>
      <c r="O55" s="83">
        <v>4549.29</v>
      </c>
      <c r="P55" s="1">
        <f t="shared" si="0"/>
        <v>66739.50179079999</v>
      </c>
    </row>
    <row r="56" spans="1:16" ht="15.75">
      <c r="A56" s="7">
        <v>53</v>
      </c>
      <c r="B56" s="94" t="s">
        <v>272</v>
      </c>
      <c r="C56" s="8">
        <v>11203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0.14</v>
      </c>
      <c r="P56" s="1">
        <f t="shared" si="0"/>
        <v>0.14</v>
      </c>
    </row>
    <row r="57" spans="1:16" ht="15.75">
      <c r="A57" s="7">
        <v>54</v>
      </c>
      <c r="B57" s="94" t="s">
        <v>273</v>
      </c>
      <c r="C57" s="8">
        <v>11130</v>
      </c>
      <c r="D57" s="83">
        <v>319.0559584</v>
      </c>
      <c r="E57" s="83">
        <v>315.53</v>
      </c>
      <c r="F57" s="83">
        <v>425.97</v>
      </c>
      <c r="G57" s="83">
        <v>378.01</v>
      </c>
      <c r="H57" s="83">
        <v>458.15</v>
      </c>
      <c r="I57" s="83">
        <v>425.97</v>
      </c>
      <c r="J57" s="83">
        <v>434.74</v>
      </c>
      <c r="K57" s="83">
        <v>300.97</v>
      </c>
      <c r="L57" s="83">
        <v>308.39</v>
      </c>
      <c r="M57" s="83">
        <v>318.67</v>
      </c>
      <c r="N57" s="83">
        <v>861.72</v>
      </c>
      <c r="O57" s="83">
        <v>495.38</v>
      </c>
      <c r="P57" s="1">
        <f t="shared" si="0"/>
        <v>5042.5559584</v>
      </c>
    </row>
    <row r="58" spans="1:16" ht="15.75">
      <c r="A58" s="7">
        <v>55</v>
      </c>
      <c r="B58" s="94" t="s">
        <v>274</v>
      </c>
      <c r="C58" s="8">
        <v>11331</v>
      </c>
      <c r="D58" s="83">
        <v>1630.0383119999997</v>
      </c>
      <c r="E58" s="83">
        <v>1597.78</v>
      </c>
      <c r="F58" s="83">
        <v>1344.56</v>
      </c>
      <c r="G58" s="83">
        <v>1265.13</v>
      </c>
      <c r="H58" s="83">
        <v>1960.79</v>
      </c>
      <c r="I58" s="83">
        <v>10179.85</v>
      </c>
      <c r="J58" s="83">
        <v>3245.32</v>
      </c>
      <c r="K58" s="83">
        <v>3245.32</v>
      </c>
      <c r="L58" s="83">
        <v>3329.03</v>
      </c>
      <c r="M58" s="83">
        <v>0</v>
      </c>
      <c r="N58" s="83">
        <v>483.66</v>
      </c>
      <c r="O58" s="83">
        <v>47266.32</v>
      </c>
      <c r="P58" s="1">
        <f t="shared" si="0"/>
        <v>75547.798312</v>
      </c>
    </row>
    <row r="59" spans="1:16" ht="15.75">
      <c r="A59" s="7">
        <v>56</v>
      </c>
      <c r="B59" s="94" t="s">
        <v>275</v>
      </c>
      <c r="C59" s="8">
        <v>11132</v>
      </c>
      <c r="D59" s="83">
        <v>1075.9641199999999</v>
      </c>
      <c r="E59" s="83">
        <v>1006.55</v>
      </c>
      <c r="F59" s="83">
        <v>1075.96</v>
      </c>
      <c r="G59" s="83">
        <v>1041.26</v>
      </c>
      <c r="H59" s="83">
        <v>1075.96</v>
      </c>
      <c r="I59" s="83">
        <v>1041.26</v>
      </c>
      <c r="J59" s="83">
        <v>1140.34</v>
      </c>
      <c r="K59" s="83">
        <v>1140.34</v>
      </c>
      <c r="L59" s="83">
        <v>1169.76</v>
      </c>
      <c r="M59" s="83">
        <v>1208.74</v>
      </c>
      <c r="N59" s="83">
        <v>1169.76</v>
      </c>
      <c r="O59" s="83">
        <v>1208.74</v>
      </c>
      <c r="P59" s="1">
        <f t="shared" si="0"/>
        <v>13354.63412</v>
      </c>
    </row>
    <row r="60" spans="1:16" ht="15.75">
      <c r="A60" s="7">
        <v>57</v>
      </c>
      <c r="B60" s="94" t="s">
        <v>276</v>
      </c>
      <c r="C60" s="8">
        <v>11333</v>
      </c>
      <c r="D60" s="83">
        <v>10524.201221599998</v>
      </c>
      <c r="E60" s="83">
        <v>10570.32</v>
      </c>
      <c r="F60" s="83">
        <v>10743.86</v>
      </c>
      <c r="G60" s="83">
        <v>10720.36</v>
      </c>
      <c r="H60" s="83">
        <v>10136.31</v>
      </c>
      <c r="I60" s="83">
        <v>10650.47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1">
        <f t="shared" si="0"/>
        <v>63345.5212216</v>
      </c>
    </row>
    <row r="61" spans="1:16" ht="15.75">
      <c r="A61" s="7">
        <v>58</v>
      </c>
      <c r="B61" s="94" t="s">
        <v>277</v>
      </c>
      <c r="C61" s="10">
        <v>32034</v>
      </c>
      <c r="D61" s="83">
        <v>53785.111421999994</v>
      </c>
      <c r="E61" s="83">
        <v>3938.78</v>
      </c>
      <c r="F61" s="83">
        <v>4210.46</v>
      </c>
      <c r="G61" s="83">
        <v>4074.62</v>
      </c>
      <c r="H61" s="83">
        <v>4210.46</v>
      </c>
      <c r="I61" s="83">
        <v>4074.62</v>
      </c>
      <c r="J61" s="83">
        <v>4462.39</v>
      </c>
      <c r="K61" s="83">
        <v>4462.39</v>
      </c>
      <c r="L61" s="83">
        <v>4577.48</v>
      </c>
      <c r="M61" s="83">
        <v>4730.08</v>
      </c>
      <c r="N61" s="83">
        <v>4577.48</v>
      </c>
      <c r="O61" s="83">
        <v>4730.08</v>
      </c>
      <c r="P61" s="1">
        <f t="shared" si="0"/>
        <v>101833.95142199998</v>
      </c>
    </row>
    <row r="62" spans="1:16" ht="15.75">
      <c r="A62" s="7">
        <v>59</v>
      </c>
      <c r="B62" s="94" t="s">
        <v>278</v>
      </c>
      <c r="C62" s="8">
        <v>11335</v>
      </c>
      <c r="D62" s="83">
        <v>7509.661599999999</v>
      </c>
      <c r="E62" s="83">
        <v>5695.35</v>
      </c>
      <c r="F62" s="83">
        <v>5695.35</v>
      </c>
      <c r="G62" s="83">
        <v>6297.78</v>
      </c>
      <c r="H62" s="83">
        <v>6181.51</v>
      </c>
      <c r="I62" s="83">
        <v>5726.91</v>
      </c>
      <c r="J62" s="83">
        <v>7072.81</v>
      </c>
      <c r="K62" s="83">
        <v>6337.11</v>
      </c>
      <c r="L62" s="83">
        <v>5795.62</v>
      </c>
      <c r="M62" s="83">
        <v>6947.65</v>
      </c>
      <c r="N62" s="83">
        <v>6327.33</v>
      </c>
      <c r="O62" s="83">
        <v>6672.93</v>
      </c>
      <c r="P62" s="1">
        <f t="shared" si="0"/>
        <v>76260.0116</v>
      </c>
    </row>
    <row r="63" spans="1:16" ht="15.75">
      <c r="A63" s="7">
        <v>60</v>
      </c>
      <c r="B63" s="94" t="s">
        <v>279</v>
      </c>
      <c r="C63" s="8">
        <v>11136</v>
      </c>
      <c r="D63" s="83">
        <v>6573.2788368</v>
      </c>
      <c r="E63" s="83">
        <v>6594.62</v>
      </c>
      <c r="F63" s="83">
        <v>9229.31</v>
      </c>
      <c r="G63" s="83">
        <v>6908.07</v>
      </c>
      <c r="H63" s="83">
        <v>7338.2</v>
      </c>
      <c r="I63" s="83">
        <v>9923.48</v>
      </c>
      <c r="J63" s="83">
        <v>8243.26</v>
      </c>
      <c r="K63" s="83">
        <v>7490.83</v>
      </c>
      <c r="L63" s="83">
        <v>7683.18</v>
      </c>
      <c r="M63" s="83">
        <v>7939.29</v>
      </c>
      <c r="N63" s="83">
        <v>9740</v>
      </c>
      <c r="O63" s="83">
        <v>8728.87</v>
      </c>
      <c r="P63" s="1">
        <f t="shared" si="0"/>
        <v>96392.38883679999</v>
      </c>
    </row>
    <row r="64" spans="1:16" ht="15.75">
      <c r="A64" s="7">
        <v>61</v>
      </c>
      <c r="B64" s="94" t="s">
        <v>280</v>
      </c>
      <c r="C64" s="8">
        <v>11467</v>
      </c>
      <c r="D64" s="83">
        <v>741.5002</v>
      </c>
      <c r="E64" s="83">
        <v>457.52</v>
      </c>
      <c r="F64" s="83">
        <v>595.88</v>
      </c>
      <c r="G64" s="83">
        <v>787.41</v>
      </c>
      <c r="H64" s="83">
        <v>1251.4</v>
      </c>
      <c r="I64" s="83">
        <v>695.28</v>
      </c>
      <c r="J64" s="83">
        <v>1804.86</v>
      </c>
      <c r="K64" s="83">
        <v>635.38</v>
      </c>
      <c r="L64" s="83">
        <v>719.93</v>
      </c>
      <c r="M64" s="83">
        <v>534.79</v>
      </c>
      <c r="N64" s="83">
        <v>1658.5</v>
      </c>
      <c r="O64" s="83">
        <v>861.75</v>
      </c>
      <c r="P64" s="1">
        <f t="shared" si="0"/>
        <v>10744.2002</v>
      </c>
    </row>
    <row r="65" spans="1:16" ht="15.75">
      <c r="A65" s="7">
        <v>62</v>
      </c>
      <c r="B65" s="94" t="s">
        <v>281</v>
      </c>
      <c r="C65" s="8">
        <v>11138</v>
      </c>
      <c r="D65" s="83">
        <v>1222.1916487999997</v>
      </c>
      <c r="E65" s="83">
        <v>1183.25</v>
      </c>
      <c r="F65" s="83">
        <v>1135.92</v>
      </c>
      <c r="G65" s="83">
        <v>965.76</v>
      </c>
      <c r="H65" s="83">
        <v>974.76</v>
      </c>
      <c r="I65" s="83">
        <v>1072.81</v>
      </c>
      <c r="J65" s="83">
        <v>1103.56</v>
      </c>
      <c r="K65" s="83">
        <v>1287.49</v>
      </c>
      <c r="L65" s="83">
        <v>1205.2</v>
      </c>
      <c r="M65" s="83">
        <v>1116.59</v>
      </c>
      <c r="N65" s="83">
        <v>1276.1</v>
      </c>
      <c r="O65" s="83">
        <v>1441.11</v>
      </c>
      <c r="P65" s="1">
        <f t="shared" si="0"/>
        <v>13984.741648800002</v>
      </c>
    </row>
    <row r="66" spans="1:16" ht="15.75">
      <c r="A66" s="7">
        <v>63</v>
      </c>
      <c r="B66" s="94" t="s">
        <v>282</v>
      </c>
      <c r="C66" s="8">
        <v>11469</v>
      </c>
      <c r="D66" s="83">
        <v>1613.3366691999997</v>
      </c>
      <c r="E66" s="83">
        <v>1435.67</v>
      </c>
      <c r="F66" s="83">
        <v>347.09</v>
      </c>
      <c r="G66" s="83">
        <v>405.93</v>
      </c>
      <c r="H66" s="83">
        <v>367.12</v>
      </c>
      <c r="I66" s="83">
        <v>394.42</v>
      </c>
      <c r="J66" s="83">
        <v>551.78</v>
      </c>
      <c r="K66" s="83">
        <v>401.29</v>
      </c>
      <c r="L66" s="83">
        <v>354.47</v>
      </c>
      <c r="M66" s="83">
        <v>272.2</v>
      </c>
      <c r="N66" s="83">
        <v>356.24</v>
      </c>
      <c r="O66" s="83">
        <v>427.13</v>
      </c>
      <c r="P66" s="1">
        <f t="shared" si="0"/>
        <v>6926.6766692</v>
      </c>
    </row>
    <row r="67" spans="1:16" ht="15.75">
      <c r="A67" s="7">
        <v>64</v>
      </c>
      <c r="B67" s="94" t="s">
        <v>283</v>
      </c>
      <c r="C67" s="8">
        <v>11140</v>
      </c>
      <c r="D67" s="83">
        <v>1299.7767441999997</v>
      </c>
      <c r="E67" s="83">
        <v>899.27</v>
      </c>
      <c r="F67" s="83">
        <v>915.04</v>
      </c>
      <c r="G67" s="83">
        <v>971.84</v>
      </c>
      <c r="H67" s="83">
        <v>1000.24</v>
      </c>
      <c r="I67" s="83">
        <v>993.93</v>
      </c>
      <c r="J67" s="83">
        <v>1203.88</v>
      </c>
      <c r="K67" s="83">
        <v>1070.12</v>
      </c>
      <c r="L67" s="83">
        <v>1081.14</v>
      </c>
      <c r="M67" s="83">
        <v>1311.55</v>
      </c>
      <c r="N67" s="83">
        <v>1346.99</v>
      </c>
      <c r="O67" s="83">
        <v>1500.83</v>
      </c>
      <c r="P67" s="1">
        <f t="shared" si="0"/>
        <v>13594.606744199999</v>
      </c>
    </row>
    <row r="68" spans="1:16" ht="15.75">
      <c r="A68" s="7">
        <v>65</v>
      </c>
      <c r="B68" s="94" t="s">
        <v>284</v>
      </c>
      <c r="C68" s="8">
        <v>11102</v>
      </c>
      <c r="D68" s="83">
        <v>3078.2255324</v>
      </c>
      <c r="E68" s="83">
        <v>6835.78</v>
      </c>
      <c r="F68" s="83">
        <v>7174.47</v>
      </c>
      <c r="G68" s="83">
        <v>6635.32</v>
      </c>
      <c r="H68" s="83">
        <v>7197.19</v>
      </c>
      <c r="I68" s="83">
        <v>5589.97</v>
      </c>
      <c r="J68" s="83">
        <v>6048.09</v>
      </c>
      <c r="K68" s="83">
        <v>6140.02</v>
      </c>
      <c r="L68" s="83">
        <v>6274.86</v>
      </c>
      <c r="M68" s="83">
        <v>6987.49</v>
      </c>
      <c r="N68" s="83">
        <v>17496.91</v>
      </c>
      <c r="O68" s="83">
        <v>0</v>
      </c>
      <c r="P68" s="1">
        <f t="shared" si="0"/>
        <v>79458.32553239999</v>
      </c>
    </row>
    <row r="69" spans="1:16" ht="15.75">
      <c r="A69" s="7">
        <v>66</v>
      </c>
      <c r="B69" s="94" t="s">
        <v>285</v>
      </c>
      <c r="C69" s="8">
        <v>11142</v>
      </c>
      <c r="D69" s="83">
        <v>986.3372553999999</v>
      </c>
      <c r="E69" s="83">
        <v>962.37</v>
      </c>
      <c r="F69" s="83">
        <v>1514.55</v>
      </c>
      <c r="G69" s="83">
        <v>734.87</v>
      </c>
      <c r="H69" s="83">
        <v>1678.95</v>
      </c>
      <c r="I69" s="83">
        <v>1624.99</v>
      </c>
      <c r="J69" s="83">
        <v>1755.66</v>
      </c>
      <c r="K69" s="83">
        <v>2541.53</v>
      </c>
      <c r="L69" s="83">
        <v>2339.52</v>
      </c>
      <c r="M69" s="83">
        <v>1985.04</v>
      </c>
      <c r="N69" s="83">
        <v>1931.87</v>
      </c>
      <c r="O69" s="83">
        <v>2129.66</v>
      </c>
      <c r="P69" s="1">
        <f aca="true" t="shared" si="1" ref="P69:P132">D69+E69+F69+G69+H69+I69+J69+K69+L69+M69+N69+O69</f>
        <v>20185.3472554</v>
      </c>
    </row>
    <row r="70" spans="1:16" ht="15.75">
      <c r="A70" s="7">
        <v>67</v>
      </c>
      <c r="B70" s="94" t="s">
        <v>286</v>
      </c>
      <c r="C70" s="8">
        <v>11473</v>
      </c>
      <c r="D70" s="83">
        <v>860.7712959999999</v>
      </c>
      <c r="E70" s="83">
        <v>805.23</v>
      </c>
      <c r="F70" s="83">
        <v>860.77</v>
      </c>
      <c r="G70" s="83">
        <v>833.01</v>
      </c>
      <c r="H70" s="83">
        <v>860.77</v>
      </c>
      <c r="I70" s="83">
        <v>833.01</v>
      </c>
      <c r="J70" s="83">
        <v>912.28</v>
      </c>
      <c r="K70" s="83">
        <v>912.28</v>
      </c>
      <c r="L70" s="83">
        <v>935.81</v>
      </c>
      <c r="M70" s="83">
        <v>967</v>
      </c>
      <c r="N70" s="83">
        <v>935.81</v>
      </c>
      <c r="O70" s="83">
        <v>967</v>
      </c>
      <c r="P70" s="1">
        <f t="shared" si="1"/>
        <v>10683.741295999998</v>
      </c>
    </row>
    <row r="71" spans="1:16" ht="15.75">
      <c r="A71" s="7">
        <v>68</v>
      </c>
      <c r="B71" s="94" t="s">
        <v>287</v>
      </c>
      <c r="C71" s="8">
        <v>11475</v>
      </c>
      <c r="D71" s="83">
        <v>1293.6811999999998</v>
      </c>
      <c r="E71" s="83">
        <v>1372.56</v>
      </c>
      <c r="F71" s="83">
        <v>1530.33</v>
      </c>
      <c r="G71" s="83">
        <v>1009.7</v>
      </c>
      <c r="H71" s="83">
        <v>1222.69</v>
      </c>
      <c r="I71" s="83">
        <v>1292.1</v>
      </c>
      <c r="J71" s="83">
        <v>1113.59</v>
      </c>
      <c r="K71" s="83">
        <v>1421.25</v>
      </c>
      <c r="L71" s="83">
        <v>1346.99</v>
      </c>
      <c r="M71" s="83">
        <v>815.29</v>
      </c>
      <c r="N71" s="83">
        <v>1612.85</v>
      </c>
      <c r="O71" s="83">
        <v>2358.65</v>
      </c>
      <c r="P71" s="1">
        <f t="shared" si="1"/>
        <v>16389.6812</v>
      </c>
    </row>
    <row r="72" spans="1:16" ht="15.75">
      <c r="A72" s="7">
        <v>69</v>
      </c>
      <c r="B72" s="94" t="s">
        <v>288</v>
      </c>
      <c r="C72" s="8">
        <v>11146</v>
      </c>
      <c r="D72" s="83">
        <v>3569.1717711999995</v>
      </c>
      <c r="E72" s="83">
        <v>3502.41</v>
      </c>
      <c r="F72" s="83">
        <v>3849.49</v>
      </c>
      <c r="G72" s="83">
        <v>4262.53</v>
      </c>
      <c r="H72" s="83">
        <v>3767.76</v>
      </c>
      <c r="I72" s="83">
        <v>4070.36</v>
      </c>
      <c r="J72" s="83">
        <v>5116.5</v>
      </c>
      <c r="K72" s="83">
        <v>5183.39</v>
      </c>
      <c r="L72" s="83">
        <v>5317.08</v>
      </c>
      <c r="M72" s="83">
        <v>4554.97</v>
      </c>
      <c r="N72" s="83">
        <v>4413.18</v>
      </c>
      <c r="O72" s="83">
        <v>4811.78</v>
      </c>
      <c r="P72" s="1">
        <f t="shared" si="1"/>
        <v>52418.6217712</v>
      </c>
    </row>
    <row r="73" spans="1:16" ht="15.75">
      <c r="A73" s="7">
        <v>70</v>
      </c>
      <c r="B73" s="94" t="s">
        <v>289</v>
      </c>
      <c r="C73" s="8">
        <v>11148</v>
      </c>
      <c r="D73" s="83">
        <v>3675.9478</v>
      </c>
      <c r="E73" s="83">
        <v>3281.53</v>
      </c>
      <c r="F73" s="83">
        <v>3549.74</v>
      </c>
      <c r="G73" s="83">
        <v>3572.2</v>
      </c>
      <c r="H73" s="83">
        <v>3353.73</v>
      </c>
      <c r="I73" s="83">
        <v>3455.08</v>
      </c>
      <c r="J73" s="83">
        <v>4247.03</v>
      </c>
      <c r="K73" s="83">
        <v>4297.19</v>
      </c>
      <c r="L73" s="83">
        <v>4407.85</v>
      </c>
      <c r="M73" s="83">
        <v>4790.69</v>
      </c>
      <c r="N73" s="83">
        <v>4501.79</v>
      </c>
      <c r="O73" s="83">
        <v>4868.84</v>
      </c>
      <c r="P73" s="1">
        <f t="shared" si="1"/>
        <v>48001.61780000001</v>
      </c>
    </row>
    <row r="74" spans="1:16" ht="15.75">
      <c r="A74" s="7">
        <v>71</v>
      </c>
      <c r="B74" s="94" t="s">
        <v>290</v>
      </c>
      <c r="C74" s="8">
        <v>11109</v>
      </c>
      <c r="D74" s="83">
        <v>15157.163354199998</v>
      </c>
      <c r="E74" s="83">
        <v>12764.11</v>
      </c>
      <c r="F74" s="83">
        <v>13620.76</v>
      </c>
      <c r="G74" s="83">
        <v>13669.17</v>
      </c>
      <c r="H74" s="83">
        <v>11811.26</v>
      </c>
      <c r="I74" s="83">
        <v>9666.48</v>
      </c>
      <c r="J74" s="83">
        <v>11961.37</v>
      </c>
      <c r="K74" s="83">
        <v>11643.67</v>
      </c>
      <c r="L74" s="83">
        <v>12259.59</v>
      </c>
      <c r="M74" s="83">
        <v>16205.87</v>
      </c>
      <c r="N74" s="83">
        <v>15999.27</v>
      </c>
      <c r="O74" s="83">
        <v>18096.81</v>
      </c>
      <c r="P74" s="1">
        <f t="shared" si="1"/>
        <v>162855.52335419998</v>
      </c>
    </row>
    <row r="75" spans="1:16" ht="15.75">
      <c r="A75" s="7">
        <v>72</v>
      </c>
      <c r="B75" s="94" t="s">
        <v>291</v>
      </c>
      <c r="C75" s="8">
        <v>11149</v>
      </c>
      <c r="D75" s="83">
        <v>4846.4453072</v>
      </c>
      <c r="E75" s="83">
        <v>6641.95</v>
      </c>
      <c r="F75" s="83">
        <v>7367.67</v>
      </c>
      <c r="G75" s="83">
        <v>7348.49</v>
      </c>
      <c r="H75" s="83">
        <v>7418.41</v>
      </c>
      <c r="I75" s="83">
        <v>7446.56</v>
      </c>
      <c r="J75" s="83">
        <v>9062.57</v>
      </c>
      <c r="K75" s="83">
        <v>8928.8</v>
      </c>
      <c r="L75" s="83">
        <v>9161.33</v>
      </c>
      <c r="M75" s="83">
        <v>7869.75</v>
      </c>
      <c r="N75" s="83">
        <v>8365.54</v>
      </c>
      <c r="O75" s="83">
        <v>8807.39</v>
      </c>
      <c r="P75" s="1">
        <f t="shared" si="1"/>
        <v>93264.9053072</v>
      </c>
    </row>
    <row r="76" spans="1:16" ht="15.75">
      <c r="A76" s="7">
        <v>73</v>
      </c>
      <c r="B76" s="94" t="s">
        <v>292</v>
      </c>
      <c r="C76" s="8">
        <v>11152</v>
      </c>
      <c r="D76" s="83">
        <v>11802.285140799997</v>
      </c>
      <c r="E76" s="83">
        <v>4543.66</v>
      </c>
      <c r="F76" s="83">
        <v>4874.97</v>
      </c>
      <c r="G76" s="83">
        <v>5356.03</v>
      </c>
      <c r="H76" s="83">
        <v>5387.83</v>
      </c>
      <c r="I76" s="83">
        <v>4985.41</v>
      </c>
      <c r="J76" s="83">
        <v>5902.37</v>
      </c>
      <c r="K76" s="83">
        <v>5266.99</v>
      </c>
      <c r="L76" s="83">
        <v>5157.57</v>
      </c>
      <c r="M76" s="83">
        <v>5405.7</v>
      </c>
      <c r="N76" s="83">
        <v>9251.72</v>
      </c>
      <c r="O76" s="83">
        <v>6476.24</v>
      </c>
      <c r="P76" s="1">
        <f t="shared" si="1"/>
        <v>74410.77514079999</v>
      </c>
    </row>
    <row r="77" spans="1:16" ht="15.75">
      <c r="A77" s="7">
        <v>74</v>
      </c>
      <c r="B77" s="94" t="s">
        <v>293</v>
      </c>
      <c r="C77" s="8">
        <v>11154</v>
      </c>
      <c r="D77" s="83">
        <v>9191.0685216</v>
      </c>
      <c r="E77" s="83">
        <v>11043.62</v>
      </c>
      <c r="F77" s="83">
        <v>12163.76</v>
      </c>
      <c r="G77" s="83">
        <v>11721.26</v>
      </c>
      <c r="H77" s="83">
        <v>11659.66</v>
      </c>
      <c r="I77" s="83">
        <v>11532.69</v>
      </c>
      <c r="J77" s="83">
        <v>13811.22</v>
      </c>
      <c r="K77" s="83">
        <v>13610.57</v>
      </c>
      <c r="L77" s="83">
        <v>11981.15</v>
      </c>
      <c r="M77" s="83">
        <v>14816.93</v>
      </c>
      <c r="N77" s="83">
        <v>13948.47</v>
      </c>
      <c r="O77" s="83">
        <v>15218.07</v>
      </c>
      <c r="P77" s="1">
        <f t="shared" si="1"/>
        <v>150698.4685216</v>
      </c>
    </row>
    <row r="78" spans="1:16" ht="15.75">
      <c r="A78" s="7">
        <v>75</v>
      </c>
      <c r="B78" s="94" t="s">
        <v>294</v>
      </c>
      <c r="C78" s="8">
        <v>11157</v>
      </c>
      <c r="D78" s="83">
        <v>9191.0685216</v>
      </c>
      <c r="E78" s="83">
        <v>8188.06</v>
      </c>
      <c r="F78" s="83">
        <v>8677.13</v>
      </c>
      <c r="G78" s="83">
        <v>8827.13</v>
      </c>
      <c r="H78" s="83">
        <v>7785.63</v>
      </c>
      <c r="I78" s="83">
        <v>8586.58</v>
      </c>
      <c r="J78" s="83">
        <v>9626.72</v>
      </c>
      <c r="K78" s="83">
        <v>10416.93</v>
      </c>
      <c r="L78" s="83">
        <v>9669.11</v>
      </c>
      <c r="M78" s="83">
        <v>9525.55</v>
      </c>
      <c r="N78" s="83">
        <v>9340.34</v>
      </c>
      <c r="O78" s="83">
        <v>10280.57</v>
      </c>
      <c r="P78" s="1">
        <f t="shared" si="1"/>
        <v>110114.81852160001</v>
      </c>
    </row>
    <row r="79" spans="1:16" ht="15.75">
      <c r="A79" s="7">
        <v>76</v>
      </c>
      <c r="B79" s="94" t="s">
        <v>295</v>
      </c>
      <c r="C79" s="8">
        <v>11107</v>
      </c>
      <c r="D79" s="83">
        <v>3267.8071579999996</v>
      </c>
      <c r="E79" s="83">
        <v>3619.12</v>
      </c>
      <c r="F79" s="83">
        <v>3976.51</v>
      </c>
      <c r="G79" s="83">
        <v>4161.38</v>
      </c>
      <c r="H79" s="83">
        <v>3669.58</v>
      </c>
      <c r="I79" s="83">
        <v>3931.79</v>
      </c>
      <c r="J79" s="83">
        <v>4312.5</v>
      </c>
      <c r="K79" s="83">
        <v>5344.18</v>
      </c>
      <c r="L79" s="83">
        <v>4437.64</v>
      </c>
      <c r="M79" s="83">
        <v>5304.43</v>
      </c>
      <c r="N79" s="83">
        <v>4770.83</v>
      </c>
      <c r="O79" s="83">
        <v>5418.87</v>
      </c>
      <c r="P79" s="1">
        <f t="shared" si="1"/>
        <v>52214.637158000005</v>
      </c>
    </row>
    <row r="80" spans="1:16" ht="15.75">
      <c r="A80" s="7">
        <v>77</v>
      </c>
      <c r="B80" s="94" t="s">
        <v>296</v>
      </c>
      <c r="C80" s="8">
        <v>11160</v>
      </c>
      <c r="D80" s="83">
        <v>13992.708284799997</v>
      </c>
      <c r="E80" s="83">
        <v>13567.88</v>
      </c>
      <c r="F80" s="83">
        <v>5285.16</v>
      </c>
      <c r="G80" s="83">
        <v>12471.41</v>
      </c>
      <c r="H80" s="83">
        <v>12887.11</v>
      </c>
      <c r="I80" s="83">
        <v>12471.41</v>
      </c>
      <c r="J80" s="83">
        <v>13658.22</v>
      </c>
      <c r="K80" s="83">
        <v>13658.22</v>
      </c>
      <c r="L80" s="83">
        <v>12690.1</v>
      </c>
      <c r="M80" s="83">
        <v>14072.54</v>
      </c>
      <c r="N80" s="83">
        <v>15525.87</v>
      </c>
      <c r="O80" s="83">
        <v>15295.37</v>
      </c>
      <c r="P80" s="1">
        <f t="shared" si="1"/>
        <v>155575.9982848</v>
      </c>
    </row>
    <row r="81" spans="1:16" ht="15.75">
      <c r="A81" s="7">
        <v>78</v>
      </c>
      <c r="B81" s="94" t="s">
        <v>297</v>
      </c>
      <c r="C81" s="10">
        <v>32007</v>
      </c>
      <c r="D81" s="83"/>
      <c r="E81" s="87"/>
      <c r="F81" s="87"/>
      <c r="G81" s="87"/>
      <c r="H81" s="83"/>
      <c r="I81" s="83"/>
      <c r="J81" s="83"/>
      <c r="K81" s="7"/>
      <c r="L81" s="83"/>
      <c r="M81" s="8"/>
      <c r="N81" s="8"/>
      <c r="O81" s="7"/>
      <c r="P81" s="1">
        <f t="shared" si="1"/>
        <v>0</v>
      </c>
    </row>
    <row r="82" spans="1:16" ht="15.75">
      <c r="A82" s="7">
        <v>79</v>
      </c>
      <c r="B82" s="94" t="s">
        <v>298</v>
      </c>
      <c r="C82" s="10">
        <v>32009</v>
      </c>
      <c r="D82" s="83"/>
      <c r="E82" s="87"/>
      <c r="F82" s="87"/>
      <c r="G82" s="87"/>
      <c r="H82" s="83"/>
      <c r="I82" s="83"/>
      <c r="J82" s="83"/>
      <c r="K82" s="7"/>
      <c r="L82" s="83"/>
      <c r="M82" s="8"/>
      <c r="N82" s="8"/>
      <c r="O82" s="7"/>
      <c r="P82" s="1">
        <f t="shared" si="1"/>
        <v>0</v>
      </c>
    </row>
    <row r="83" spans="1:16" ht="15.75">
      <c r="A83" s="7">
        <v>80</v>
      </c>
      <c r="B83" s="94" t="s">
        <v>299</v>
      </c>
      <c r="C83" s="8">
        <v>11108</v>
      </c>
      <c r="D83" s="83">
        <v>5388.7343789999995</v>
      </c>
      <c r="E83" s="83">
        <v>5569.25</v>
      </c>
      <c r="F83" s="83">
        <v>6184</v>
      </c>
      <c r="G83" s="83">
        <v>5347.51</v>
      </c>
      <c r="H83" s="83">
        <v>4038.16</v>
      </c>
      <c r="I83" s="83">
        <v>7397.81</v>
      </c>
      <c r="J83" s="83">
        <v>7741.76</v>
      </c>
      <c r="K83" s="83">
        <v>7549.81</v>
      </c>
      <c r="L83" s="83">
        <v>6836.16</v>
      </c>
      <c r="M83" s="83">
        <v>0</v>
      </c>
      <c r="N83" s="83">
        <v>14843.17</v>
      </c>
      <c r="O83" s="83">
        <v>7918.74</v>
      </c>
      <c r="P83" s="1">
        <f t="shared" si="1"/>
        <v>78815.10437900001</v>
      </c>
    </row>
    <row r="84" spans="1:16" ht="15.75">
      <c r="A84" s="7">
        <v>81</v>
      </c>
      <c r="B84" s="94" t="s">
        <v>300</v>
      </c>
      <c r="C84" s="8">
        <v>11309</v>
      </c>
      <c r="D84" s="83">
        <v>6758.616556999999</v>
      </c>
      <c r="E84" s="83">
        <v>6468.41</v>
      </c>
      <c r="F84" s="83">
        <v>6342.19</v>
      </c>
      <c r="G84" s="83">
        <v>689.99</v>
      </c>
      <c r="H84" s="83">
        <v>6893.67</v>
      </c>
      <c r="I84" s="83">
        <v>6436.85</v>
      </c>
      <c r="J84" s="83">
        <v>7641.31</v>
      </c>
      <c r="K84" s="83">
        <v>7641.31</v>
      </c>
      <c r="L84" s="83">
        <v>6752.69</v>
      </c>
      <c r="M84" s="83">
        <v>8117.41</v>
      </c>
      <c r="N84" s="83">
        <v>7231.23</v>
      </c>
      <c r="O84" s="83">
        <v>7542.14</v>
      </c>
      <c r="P84" s="1">
        <f t="shared" si="1"/>
        <v>78515.816557</v>
      </c>
    </row>
    <row r="85" spans="1:16" ht="15.75">
      <c r="A85" s="7">
        <v>82</v>
      </c>
      <c r="B85" s="94" t="s">
        <v>301</v>
      </c>
      <c r="C85" s="8">
        <v>12401</v>
      </c>
      <c r="D85" s="83">
        <v>14707.340934999998</v>
      </c>
      <c r="E85" s="83">
        <v>12873.71</v>
      </c>
      <c r="F85" s="83">
        <v>12731.72</v>
      </c>
      <c r="G85" s="83">
        <v>11547.53</v>
      </c>
      <c r="H85" s="83">
        <v>17071.23</v>
      </c>
      <c r="I85" s="83">
        <v>13540.43</v>
      </c>
      <c r="J85" s="83">
        <v>16732.98</v>
      </c>
      <c r="K85" s="83">
        <v>17640.23</v>
      </c>
      <c r="L85" s="83">
        <v>11679.85</v>
      </c>
      <c r="M85" s="83">
        <v>22189.95</v>
      </c>
      <c r="N85" s="83">
        <v>18024.9</v>
      </c>
      <c r="O85" s="83">
        <v>17077.47</v>
      </c>
      <c r="P85" s="1">
        <f t="shared" si="1"/>
        <v>185817.34093500001</v>
      </c>
    </row>
    <row r="86" spans="1:16" ht="15.75">
      <c r="A86" s="7">
        <v>83</v>
      </c>
      <c r="B86" s="94" t="s">
        <v>302</v>
      </c>
      <c r="C86" s="8">
        <v>12405</v>
      </c>
      <c r="D86" s="83">
        <v>1900.1121507999999</v>
      </c>
      <c r="E86" s="83">
        <v>11343.38</v>
      </c>
      <c r="F86" s="83">
        <v>10712.31</v>
      </c>
      <c r="G86" s="83">
        <v>11931.37</v>
      </c>
      <c r="H86" s="83">
        <v>13768.71</v>
      </c>
      <c r="I86" s="83">
        <v>12194.52</v>
      </c>
      <c r="J86" s="83">
        <v>12574.76</v>
      </c>
      <c r="K86" s="83">
        <v>14095.47</v>
      </c>
      <c r="L86" s="83">
        <v>12317.9</v>
      </c>
      <c r="M86" s="83">
        <v>15720.83</v>
      </c>
      <c r="N86" s="83">
        <v>12955.95</v>
      </c>
      <c r="O86" s="83">
        <v>13915.5</v>
      </c>
      <c r="P86" s="1">
        <f t="shared" si="1"/>
        <v>143430.8121508</v>
      </c>
    </row>
    <row r="87" spans="1:16" ht="15.75">
      <c r="A87" s="7">
        <v>84</v>
      </c>
      <c r="B87" s="94" t="s">
        <v>303</v>
      </c>
      <c r="C87" s="8">
        <v>12402</v>
      </c>
      <c r="D87" s="83">
        <v>11604.557012999998</v>
      </c>
      <c r="E87" s="83">
        <v>12826.38</v>
      </c>
      <c r="F87" s="83">
        <v>15319.08</v>
      </c>
      <c r="G87" s="83">
        <v>13810.67</v>
      </c>
      <c r="H87" s="83">
        <v>11684.31</v>
      </c>
      <c r="I87" s="83">
        <v>13173.46</v>
      </c>
      <c r="J87" s="83">
        <v>13627.29</v>
      </c>
      <c r="K87" s="83">
        <v>18727.07</v>
      </c>
      <c r="L87" s="83">
        <v>13026.85</v>
      </c>
      <c r="M87" s="83">
        <v>18219.86</v>
      </c>
      <c r="N87" s="83">
        <v>14958.72</v>
      </c>
      <c r="O87" s="83">
        <v>17409.86</v>
      </c>
      <c r="P87" s="1">
        <f t="shared" si="1"/>
        <v>174388.107013</v>
      </c>
    </row>
    <row r="88" spans="1:16" ht="15.75">
      <c r="A88" s="7">
        <v>85</v>
      </c>
      <c r="B88" s="94" t="s">
        <v>304</v>
      </c>
      <c r="C88" s="8">
        <v>12403</v>
      </c>
      <c r="D88" s="83">
        <v>1900.1121507999999</v>
      </c>
      <c r="E88" s="83">
        <v>1875.23</v>
      </c>
      <c r="F88" s="83">
        <v>2277.2</v>
      </c>
      <c r="G88" s="83">
        <v>2245.72</v>
      </c>
      <c r="H88" s="83">
        <v>2228.75</v>
      </c>
      <c r="I88" s="83">
        <v>1788.84</v>
      </c>
      <c r="J88" s="83">
        <v>2404.69</v>
      </c>
      <c r="K88" s="83">
        <v>2427.57</v>
      </c>
      <c r="L88" s="83">
        <v>1849.46</v>
      </c>
      <c r="M88" s="83">
        <v>2354.58</v>
      </c>
      <c r="N88" s="83">
        <v>0</v>
      </c>
      <c r="O88" s="83">
        <v>0</v>
      </c>
      <c r="P88" s="1">
        <f t="shared" si="1"/>
        <v>21352.1521508</v>
      </c>
    </row>
    <row r="89" spans="1:16" ht="15.75">
      <c r="A89" s="7">
        <v>86</v>
      </c>
      <c r="B89" s="94" t="s">
        <v>305</v>
      </c>
      <c r="C89" s="8">
        <v>12404</v>
      </c>
      <c r="D89" s="83">
        <v>11604.557012999998</v>
      </c>
      <c r="E89" s="83">
        <v>10870.08</v>
      </c>
      <c r="F89" s="83">
        <v>9276.64</v>
      </c>
      <c r="G89" s="83">
        <v>8478.74</v>
      </c>
      <c r="H89" s="83">
        <v>16890.04</v>
      </c>
      <c r="I89" s="83">
        <v>10948.96</v>
      </c>
      <c r="J89" s="83">
        <v>10818.23</v>
      </c>
      <c r="K89" s="83">
        <v>14413.16</v>
      </c>
      <c r="L89" s="83">
        <v>10917.74</v>
      </c>
      <c r="M89" s="83">
        <v>14621.97</v>
      </c>
      <c r="N89" s="83">
        <v>11502.62</v>
      </c>
      <c r="O89" s="83">
        <v>13323.79</v>
      </c>
      <c r="P89" s="1">
        <f t="shared" si="1"/>
        <v>143666.527013</v>
      </c>
    </row>
    <row r="90" spans="1:16" ht="15.75">
      <c r="A90" s="7">
        <v>87</v>
      </c>
      <c r="B90" s="94" t="s">
        <v>306</v>
      </c>
      <c r="C90" s="8">
        <v>21306</v>
      </c>
      <c r="D90" s="83"/>
      <c r="E90" s="87"/>
      <c r="F90" s="87"/>
      <c r="G90" s="87"/>
      <c r="H90" s="83"/>
      <c r="I90" s="83"/>
      <c r="J90" s="83"/>
      <c r="K90" s="7"/>
      <c r="L90" s="83"/>
      <c r="M90" s="8"/>
      <c r="N90" s="8"/>
      <c r="O90" s="7"/>
      <c r="P90" s="1">
        <f t="shared" si="1"/>
        <v>0</v>
      </c>
    </row>
    <row r="91" spans="1:16" ht="15.75">
      <c r="A91" s="7">
        <v>88</v>
      </c>
      <c r="B91" s="94" t="s">
        <v>307</v>
      </c>
      <c r="C91" s="9"/>
      <c r="D91" s="83"/>
      <c r="E91" s="87"/>
      <c r="F91" s="87"/>
      <c r="G91" s="87"/>
      <c r="H91" s="83"/>
      <c r="I91" s="83"/>
      <c r="J91" s="83"/>
      <c r="K91" s="7"/>
      <c r="L91" s="83"/>
      <c r="M91" s="8"/>
      <c r="N91" s="8"/>
      <c r="O91" s="7"/>
      <c r="P91" s="1">
        <f t="shared" si="1"/>
        <v>0</v>
      </c>
    </row>
    <row r="92" spans="1:16" ht="15.75">
      <c r="A92" s="7">
        <v>89</v>
      </c>
      <c r="B92" s="94" t="s">
        <v>308</v>
      </c>
      <c r="C92" s="8">
        <v>21308</v>
      </c>
      <c r="D92" s="83"/>
      <c r="E92" s="87"/>
      <c r="F92" s="87"/>
      <c r="G92" s="87"/>
      <c r="H92" s="83"/>
      <c r="I92" s="83"/>
      <c r="J92" s="83"/>
      <c r="K92" s="7"/>
      <c r="L92" s="83"/>
      <c r="M92" s="8"/>
      <c r="N92" s="8"/>
      <c r="O92" s="7"/>
      <c r="P92" s="1">
        <f t="shared" si="1"/>
        <v>0</v>
      </c>
    </row>
    <row r="93" spans="1:16" ht="15.75">
      <c r="A93" s="7">
        <v>90</v>
      </c>
      <c r="B93" s="94" t="s">
        <v>309</v>
      </c>
      <c r="C93" s="8">
        <v>21309</v>
      </c>
      <c r="D93" s="83"/>
      <c r="E93" s="87"/>
      <c r="F93" s="87"/>
      <c r="G93" s="87"/>
      <c r="H93" s="83"/>
      <c r="I93" s="83"/>
      <c r="J93" s="83"/>
      <c r="K93" s="7"/>
      <c r="L93" s="83"/>
      <c r="M93" s="8"/>
      <c r="N93" s="8"/>
      <c r="O93" s="7"/>
      <c r="P93" s="1">
        <f t="shared" si="1"/>
        <v>0</v>
      </c>
    </row>
    <row r="94" spans="1:16" ht="15.75">
      <c r="A94" s="7">
        <v>91</v>
      </c>
      <c r="B94" s="94" t="s">
        <v>310</v>
      </c>
      <c r="C94" s="8">
        <v>22194</v>
      </c>
      <c r="D94" s="83"/>
      <c r="E94" s="87"/>
      <c r="F94" s="87"/>
      <c r="G94" s="87"/>
      <c r="H94" s="83"/>
      <c r="I94" s="83"/>
      <c r="J94" s="83"/>
      <c r="K94" s="7"/>
      <c r="L94" s="83"/>
      <c r="M94" s="8"/>
      <c r="N94" s="8"/>
      <c r="O94" s="7"/>
      <c r="P94" s="1">
        <f t="shared" si="1"/>
        <v>0</v>
      </c>
    </row>
    <row r="95" spans="1:16" ht="15.75">
      <c r="A95" s="7">
        <v>92</v>
      </c>
      <c r="B95" s="94" t="s">
        <v>311</v>
      </c>
      <c r="C95" s="8">
        <v>22155</v>
      </c>
      <c r="D95" s="83"/>
      <c r="E95" s="87"/>
      <c r="F95" s="87"/>
      <c r="G95" s="87"/>
      <c r="H95" s="83"/>
      <c r="I95" s="83"/>
      <c r="J95" s="83"/>
      <c r="K95" s="7"/>
      <c r="L95" s="83"/>
      <c r="M95" s="8"/>
      <c r="N95" s="8"/>
      <c r="O95" s="7"/>
      <c r="P95" s="1">
        <f t="shared" si="1"/>
        <v>0</v>
      </c>
    </row>
    <row r="96" spans="1:16" ht="15.75">
      <c r="A96" s="7">
        <v>93</v>
      </c>
      <c r="B96" s="94" t="s">
        <v>312</v>
      </c>
      <c r="C96" s="8">
        <v>22156</v>
      </c>
      <c r="D96" s="83"/>
      <c r="E96" s="87"/>
      <c r="F96" s="87"/>
      <c r="G96" s="87"/>
      <c r="H96" s="83"/>
      <c r="I96" s="83"/>
      <c r="J96" s="83"/>
      <c r="K96" s="7"/>
      <c r="L96" s="83"/>
      <c r="M96" s="8"/>
      <c r="N96" s="8"/>
      <c r="O96" s="7"/>
      <c r="P96" s="1">
        <f t="shared" si="1"/>
        <v>0</v>
      </c>
    </row>
    <row r="97" spans="1:16" ht="15.75">
      <c r="A97" s="7">
        <v>94</v>
      </c>
      <c r="B97" s="94" t="s">
        <v>313</v>
      </c>
      <c r="C97" s="8">
        <v>22166</v>
      </c>
      <c r="D97" s="83">
        <v>826.9439999999998</v>
      </c>
      <c r="E97" s="83">
        <v>829.94</v>
      </c>
      <c r="F97" s="83">
        <v>829.94</v>
      </c>
      <c r="G97" s="83">
        <v>826.94</v>
      </c>
      <c r="H97" s="83">
        <v>826.94</v>
      </c>
      <c r="I97" s="83">
        <v>826.94</v>
      </c>
      <c r="J97" s="83">
        <v>831.25</v>
      </c>
      <c r="K97" s="83">
        <v>831.25</v>
      </c>
      <c r="L97" s="83">
        <v>831.25</v>
      </c>
      <c r="M97" s="83">
        <v>831.25</v>
      </c>
      <c r="N97" s="83">
        <v>831.25</v>
      </c>
      <c r="O97" s="83">
        <v>831.25</v>
      </c>
      <c r="P97" s="1">
        <f t="shared" si="1"/>
        <v>9955.144</v>
      </c>
    </row>
    <row r="98" spans="1:16" ht="15.75">
      <c r="A98" s="7">
        <v>95</v>
      </c>
      <c r="B98" s="94" t="s">
        <v>314</v>
      </c>
      <c r="C98" s="8">
        <v>22190</v>
      </c>
      <c r="D98" s="83">
        <v>2067.37</v>
      </c>
      <c r="E98" s="83">
        <v>2067.37</v>
      </c>
      <c r="F98" s="83">
        <v>2067.37</v>
      </c>
      <c r="G98" s="83">
        <v>2067.37</v>
      </c>
      <c r="H98" s="83">
        <v>2067.37</v>
      </c>
      <c r="I98" s="83">
        <v>2067.37</v>
      </c>
      <c r="J98" s="83">
        <v>2078.14</v>
      </c>
      <c r="K98" s="83">
        <v>2078.14</v>
      </c>
      <c r="L98" s="83">
        <v>2078.14</v>
      </c>
      <c r="M98" s="83">
        <v>2078.14</v>
      </c>
      <c r="N98" s="83">
        <v>2078.14</v>
      </c>
      <c r="O98" s="83">
        <v>2078.14</v>
      </c>
      <c r="P98" s="1">
        <f t="shared" si="1"/>
        <v>24873.059999999994</v>
      </c>
    </row>
    <row r="99" spans="1:16" ht="15.75">
      <c r="A99" s="7">
        <v>96</v>
      </c>
      <c r="B99" s="94" t="s">
        <v>315</v>
      </c>
      <c r="C99" s="8">
        <v>22191</v>
      </c>
      <c r="D99" s="83">
        <v>2315.44</v>
      </c>
      <c r="E99" s="83">
        <v>2315.44</v>
      </c>
      <c r="F99" s="83">
        <v>2315.44</v>
      </c>
      <c r="G99" s="83">
        <v>2315.44</v>
      </c>
      <c r="H99" s="83">
        <v>2315.44</v>
      </c>
      <c r="I99" s="83">
        <v>2315.44</v>
      </c>
      <c r="J99" s="83">
        <v>2327.5</v>
      </c>
      <c r="K99" s="83">
        <v>2327.5</v>
      </c>
      <c r="L99" s="83">
        <v>2327.5</v>
      </c>
      <c r="M99" s="83">
        <v>2327.5</v>
      </c>
      <c r="N99" s="83">
        <v>2327.5</v>
      </c>
      <c r="O99" s="83">
        <v>2327.5</v>
      </c>
      <c r="P99" s="1">
        <f t="shared" si="1"/>
        <v>27857.64</v>
      </c>
    </row>
    <row r="100" spans="1:16" ht="15.75">
      <c r="A100" s="7">
        <v>97</v>
      </c>
      <c r="B100" s="94" t="s">
        <v>316</v>
      </c>
      <c r="C100" s="8">
        <v>22192</v>
      </c>
      <c r="D100" s="83">
        <v>578.8698623999999</v>
      </c>
      <c r="E100" s="83">
        <v>578.87</v>
      </c>
      <c r="F100" s="83">
        <v>578.87</v>
      </c>
      <c r="G100" s="83">
        <v>578.87</v>
      </c>
      <c r="H100" s="83">
        <v>578.87</v>
      </c>
      <c r="I100" s="83">
        <v>578.87</v>
      </c>
      <c r="J100" s="83">
        <v>581.88</v>
      </c>
      <c r="K100" s="83">
        <v>581.88</v>
      </c>
      <c r="L100" s="83">
        <v>581.88</v>
      </c>
      <c r="M100" s="83">
        <v>581.88</v>
      </c>
      <c r="N100" s="83">
        <v>581.88</v>
      </c>
      <c r="O100" s="83">
        <v>581.88</v>
      </c>
      <c r="P100" s="1">
        <f t="shared" si="1"/>
        <v>6964.4998624</v>
      </c>
    </row>
    <row r="101" spans="1:16" ht="15.75">
      <c r="A101" s="7">
        <v>98</v>
      </c>
      <c r="B101" s="94" t="s">
        <v>317</v>
      </c>
      <c r="C101" s="8">
        <v>22167</v>
      </c>
      <c r="D101" s="83"/>
      <c r="E101" s="87"/>
      <c r="F101" s="87"/>
      <c r="G101" s="87"/>
      <c r="H101" s="83"/>
      <c r="I101" s="83"/>
      <c r="J101" s="83"/>
      <c r="K101" s="7"/>
      <c r="L101" s="83"/>
      <c r="M101" s="8"/>
      <c r="N101" s="8"/>
      <c r="O101" s="7"/>
      <c r="P101" s="1">
        <f t="shared" si="1"/>
        <v>0</v>
      </c>
    </row>
    <row r="102" spans="1:16" ht="15.75">
      <c r="A102" s="7">
        <v>99</v>
      </c>
      <c r="B102" s="94" t="s">
        <v>318</v>
      </c>
      <c r="C102" s="8">
        <v>22154</v>
      </c>
      <c r="D102" s="83"/>
      <c r="E102" s="87"/>
      <c r="F102" s="87"/>
      <c r="G102" s="87"/>
      <c r="H102" s="83"/>
      <c r="I102" s="83"/>
      <c r="J102" s="83"/>
      <c r="K102" s="7"/>
      <c r="L102" s="83"/>
      <c r="M102" s="8"/>
      <c r="N102" s="8"/>
      <c r="O102" s="7"/>
      <c r="P102" s="1">
        <f t="shared" si="1"/>
        <v>0</v>
      </c>
    </row>
    <row r="103" spans="1:16" ht="15.75">
      <c r="A103" s="7">
        <v>100</v>
      </c>
      <c r="B103" s="94" t="s">
        <v>319</v>
      </c>
      <c r="C103" s="8">
        <v>22193</v>
      </c>
      <c r="D103" s="83"/>
      <c r="E103" s="83"/>
      <c r="F103" s="83"/>
      <c r="G103" s="83"/>
      <c r="H103" s="83"/>
      <c r="I103" s="83"/>
      <c r="J103" s="83"/>
      <c r="K103" s="7"/>
      <c r="L103" s="83"/>
      <c r="M103" s="8"/>
      <c r="N103" s="8"/>
      <c r="O103" s="7"/>
      <c r="P103" s="1">
        <f t="shared" si="1"/>
        <v>0</v>
      </c>
    </row>
    <row r="104" spans="1:16" ht="15.75">
      <c r="A104" s="7">
        <v>101</v>
      </c>
      <c r="B104" s="94" t="s">
        <v>320</v>
      </c>
      <c r="C104" s="8">
        <v>21841</v>
      </c>
      <c r="D104" s="83"/>
      <c r="E104" s="87"/>
      <c r="F104" s="87"/>
      <c r="G104" s="87"/>
      <c r="H104" s="83"/>
      <c r="I104" s="83"/>
      <c r="J104" s="83"/>
      <c r="K104" s="7"/>
      <c r="L104" s="83"/>
      <c r="M104" s="8"/>
      <c r="N104" s="8"/>
      <c r="O104" s="7"/>
      <c r="P104" s="1">
        <f t="shared" si="1"/>
        <v>0</v>
      </c>
    </row>
    <row r="105" spans="1:16" ht="15.75">
      <c r="A105" s="7">
        <v>102</v>
      </c>
      <c r="B105" s="94" t="s">
        <v>321</v>
      </c>
      <c r="C105" s="8">
        <v>21632</v>
      </c>
      <c r="D105" s="83"/>
      <c r="E105" s="87"/>
      <c r="F105" s="87"/>
      <c r="G105" s="87"/>
      <c r="H105" s="83"/>
      <c r="I105" s="83"/>
      <c r="J105" s="83"/>
      <c r="K105" s="7"/>
      <c r="L105" s="83"/>
      <c r="M105" s="8"/>
      <c r="N105" s="8"/>
      <c r="O105" s="7"/>
      <c r="P105" s="1">
        <f t="shared" si="1"/>
        <v>0</v>
      </c>
    </row>
    <row r="106" spans="1:16" ht="15.75">
      <c r="A106" s="7">
        <v>103</v>
      </c>
      <c r="B106" s="94" t="s">
        <v>322</v>
      </c>
      <c r="C106" s="9"/>
      <c r="D106" s="83">
        <v>853.93</v>
      </c>
      <c r="E106" s="83">
        <v>899.27</v>
      </c>
      <c r="F106" s="83">
        <v>709.95</v>
      </c>
      <c r="G106" s="83">
        <v>1180.15</v>
      </c>
      <c r="H106" s="83">
        <v>760.37</v>
      </c>
      <c r="I106" s="83">
        <v>858.57</v>
      </c>
      <c r="J106" s="83">
        <v>778.85</v>
      </c>
      <c r="K106" s="83">
        <v>819.31</v>
      </c>
      <c r="L106" s="83">
        <v>726.67</v>
      </c>
      <c r="M106" s="83">
        <v>833.01</v>
      </c>
      <c r="N106" s="83">
        <v>886.18</v>
      </c>
      <c r="O106" s="83">
        <v>886.5</v>
      </c>
      <c r="P106" s="1">
        <f t="shared" si="1"/>
        <v>10192.76</v>
      </c>
    </row>
    <row r="107" spans="1:16" ht="15.75">
      <c r="A107" s="7">
        <v>104</v>
      </c>
      <c r="B107" s="94" t="s">
        <v>323</v>
      </c>
      <c r="C107" s="9"/>
      <c r="D107" s="83"/>
      <c r="E107" s="87"/>
      <c r="F107" s="87"/>
      <c r="G107" s="87"/>
      <c r="H107" s="83"/>
      <c r="I107" s="83"/>
      <c r="J107" s="83"/>
      <c r="K107" s="7"/>
      <c r="L107" s="83"/>
      <c r="M107" s="8"/>
      <c r="N107" s="8"/>
      <c r="O107" s="7"/>
      <c r="P107" s="1">
        <f t="shared" si="1"/>
        <v>0</v>
      </c>
    </row>
    <row r="108" spans="1:16" ht="15.75">
      <c r="A108" s="7">
        <v>105</v>
      </c>
      <c r="B108" s="94" t="s">
        <v>324</v>
      </c>
      <c r="C108" s="8">
        <v>21313</v>
      </c>
      <c r="D108" s="83"/>
      <c r="E108" s="87"/>
      <c r="F108" s="87"/>
      <c r="G108" s="87"/>
      <c r="H108" s="83"/>
      <c r="I108" s="83"/>
      <c r="J108" s="83"/>
      <c r="K108" s="7"/>
      <c r="L108" s="83"/>
      <c r="M108" s="8"/>
      <c r="N108" s="8"/>
      <c r="O108" s="7"/>
      <c r="P108" s="1">
        <f t="shared" si="1"/>
        <v>0</v>
      </c>
    </row>
    <row r="109" spans="1:16" ht="15.75">
      <c r="A109" s="7">
        <v>106</v>
      </c>
      <c r="B109" s="94" t="s">
        <v>325</v>
      </c>
      <c r="C109" s="8">
        <v>21315</v>
      </c>
      <c r="D109" s="83"/>
      <c r="E109" s="87"/>
      <c r="F109" s="87"/>
      <c r="G109" s="87"/>
      <c r="H109" s="83"/>
      <c r="I109" s="83"/>
      <c r="J109" s="83"/>
      <c r="K109" s="7"/>
      <c r="L109" s="83"/>
      <c r="M109" s="8"/>
      <c r="N109" s="8"/>
      <c r="O109" s="7"/>
      <c r="P109" s="1">
        <f t="shared" si="1"/>
        <v>0</v>
      </c>
    </row>
    <row r="110" spans="1:16" ht="15.75">
      <c r="A110" s="7">
        <v>107</v>
      </c>
      <c r="B110" s="94" t="s">
        <v>326</v>
      </c>
      <c r="C110" s="8">
        <v>21161</v>
      </c>
      <c r="D110" s="83"/>
      <c r="E110" s="87"/>
      <c r="F110" s="87"/>
      <c r="G110" s="87"/>
      <c r="H110" s="83"/>
      <c r="I110" s="83"/>
      <c r="J110" s="83"/>
      <c r="K110" s="7"/>
      <c r="L110" s="83"/>
      <c r="M110" s="8"/>
      <c r="N110" s="8"/>
      <c r="O110" s="7"/>
      <c r="P110" s="1">
        <f t="shared" si="1"/>
        <v>0</v>
      </c>
    </row>
    <row r="111" spans="1:16" ht="15.75">
      <c r="A111" s="7">
        <v>108</v>
      </c>
      <c r="B111" s="94" t="s">
        <v>327</v>
      </c>
      <c r="C111" s="8">
        <v>21150</v>
      </c>
      <c r="D111" s="83"/>
      <c r="E111" s="87"/>
      <c r="F111" s="87"/>
      <c r="G111" s="87"/>
      <c r="H111" s="83"/>
      <c r="I111" s="83"/>
      <c r="J111" s="83"/>
      <c r="K111" s="7"/>
      <c r="L111" s="83"/>
      <c r="M111" s="8"/>
      <c r="N111" s="8"/>
      <c r="O111" s="7"/>
      <c r="P111" s="1">
        <f t="shared" si="1"/>
        <v>0</v>
      </c>
    </row>
    <row r="112" spans="1:16" ht="15.75">
      <c r="A112" s="7">
        <v>109</v>
      </c>
      <c r="B112" s="94" t="s">
        <v>328</v>
      </c>
      <c r="C112" s="8">
        <v>21152</v>
      </c>
      <c r="D112" s="83"/>
      <c r="E112" s="87"/>
      <c r="F112" s="87"/>
      <c r="G112" s="87"/>
      <c r="H112" s="83"/>
      <c r="I112" s="83"/>
      <c r="J112" s="83"/>
      <c r="K112" s="7"/>
      <c r="L112" s="83"/>
      <c r="M112" s="8"/>
      <c r="N112" s="8"/>
      <c r="O112" s="7"/>
      <c r="P112" s="1">
        <f t="shared" si="1"/>
        <v>0</v>
      </c>
    </row>
    <row r="113" spans="1:16" ht="15.75">
      <c r="A113" s="7">
        <v>110</v>
      </c>
      <c r="B113" s="94" t="s">
        <v>329</v>
      </c>
      <c r="C113" s="8">
        <v>21316</v>
      </c>
      <c r="D113" s="83"/>
      <c r="E113" s="87"/>
      <c r="F113" s="87"/>
      <c r="G113" s="87"/>
      <c r="H113" s="83"/>
      <c r="I113" s="83"/>
      <c r="J113" s="83"/>
      <c r="K113" s="7"/>
      <c r="L113" s="83"/>
      <c r="M113" s="8"/>
      <c r="N113" s="8"/>
      <c r="O113" s="7"/>
      <c r="P113" s="1">
        <f t="shared" si="1"/>
        <v>0</v>
      </c>
    </row>
    <row r="114" spans="1:16" ht="15.75">
      <c r="A114" s="7">
        <v>111</v>
      </c>
      <c r="B114" s="94" t="s">
        <v>330</v>
      </c>
      <c r="C114" s="8">
        <v>12007</v>
      </c>
      <c r="D114" s="83"/>
      <c r="E114" s="87"/>
      <c r="F114" s="87"/>
      <c r="G114" s="87"/>
      <c r="H114" s="83"/>
      <c r="I114" s="83"/>
      <c r="J114" s="83"/>
      <c r="K114" s="7"/>
      <c r="L114" s="83"/>
      <c r="M114" s="8"/>
      <c r="N114" s="8"/>
      <c r="O114" s="7"/>
      <c r="P114" s="1">
        <f t="shared" si="1"/>
        <v>0</v>
      </c>
    </row>
    <row r="115" spans="1:16" ht="15.75">
      <c r="A115" s="7">
        <v>112</v>
      </c>
      <c r="B115" s="94" t="s">
        <v>331</v>
      </c>
      <c r="C115" s="8">
        <v>21842</v>
      </c>
      <c r="D115" s="83"/>
      <c r="E115" s="87"/>
      <c r="F115" s="87"/>
      <c r="G115" s="87"/>
      <c r="H115" s="83"/>
      <c r="I115" s="83"/>
      <c r="J115" s="83"/>
      <c r="K115" s="7"/>
      <c r="L115" s="83"/>
      <c r="M115" s="8"/>
      <c r="N115" s="8"/>
      <c r="O115" s="7"/>
      <c r="P115" s="1">
        <f t="shared" si="1"/>
        <v>0</v>
      </c>
    </row>
    <row r="116" spans="1:16" ht="15.75">
      <c r="A116" s="7">
        <v>113</v>
      </c>
      <c r="B116" s="94" t="s">
        <v>332</v>
      </c>
      <c r="C116" s="8">
        <v>21843</v>
      </c>
      <c r="D116" s="83"/>
      <c r="E116" s="87"/>
      <c r="F116" s="87"/>
      <c r="G116" s="87"/>
      <c r="H116" s="83"/>
      <c r="I116" s="83"/>
      <c r="J116" s="83"/>
      <c r="K116" s="7"/>
      <c r="L116" s="83"/>
      <c r="M116" s="8"/>
      <c r="N116" s="8"/>
      <c r="O116" s="7"/>
      <c r="P116" s="1">
        <f t="shared" si="1"/>
        <v>0</v>
      </c>
    </row>
    <row r="117" spans="1:16" ht="15.75">
      <c r="A117" s="7">
        <v>114</v>
      </c>
      <c r="B117" s="94" t="s">
        <v>333</v>
      </c>
      <c r="C117" s="8">
        <v>21844</v>
      </c>
      <c r="D117" s="83"/>
      <c r="E117" s="87"/>
      <c r="F117" s="87"/>
      <c r="G117" s="87"/>
      <c r="H117" s="83"/>
      <c r="I117" s="83"/>
      <c r="J117" s="83"/>
      <c r="K117" s="7"/>
      <c r="L117" s="83"/>
      <c r="M117" s="8"/>
      <c r="N117" s="8"/>
      <c r="O117" s="7"/>
      <c r="P117" s="1">
        <f t="shared" si="1"/>
        <v>0</v>
      </c>
    </row>
    <row r="118" spans="1:16" ht="15.75">
      <c r="A118" s="7">
        <v>115</v>
      </c>
      <c r="B118" s="94" t="s">
        <v>334</v>
      </c>
      <c r="C118" s="8">
        <v>21845</v>
      </c>
      <c r="D118" s="83"/>
      <c r="E118" s="87"/>
      <c r="F118" s="87"/>
      <c r="G118" s="87"/>
      <c r="H118" s="83"/>
      <c r="I118" s="83"/>
      <c r="J118" s="83"/>
      <c r="K118" s="7"/>
      <c r="L118" s="83"/>
      <c r="M118" s="8"/>
      <c r="N118" s="8"/>
      <c r="O118" s="7"/>
      <c r="P118" s="1">
        <f t="shared" si="1"/>
        <v>0</v>
      </c>
    </row>
    <row r="119" spans="1:16" ht="15.75">
      <c r="A119" s="7">
        <v>116</v>
      </c>
      <c r="B119" s="94" t="s">
        <v>335</v>
      </c>
      <c r="C119" s="8">
        <v>21846</v>
      </c>
      <c r="D119" s="83"/>
      <c r="E119" s="87"/>
      <c r="F119" s="87"/>
      <c r="G119" s="87"/>
      <c r="H119" s="83"/>
      <c r="I119" s="83"/>
      <c r="J119" s="83"/>
      <c r="K119" s="7"/>
      <c r="L119" s="83"/>
      <c r="M119" s="8"/>
      <c r="N119" s="8"/>
      <c r="O119" s="7"/>
      <c r="P119" s="1">
        <f t="shared" si="1"/>
        <v>0</v>
      </c>
    </row>
    <row r="120" spans="1:16" ht="15.75">
      <c r="A120" s="7">
        <v>117</v>
      </c>
      <c r="B120" s="94" t="s">
        <v>336</v>
      </c>
      <c r="C120" s="8">
        <v>21847</v>
      </c>
      <c r="D120" s="83"/>
      <c r="E120" s="87"/>
      <c r="F120" s="87"/>
      <c r="G120" s="87"/>
      <c r="H120" s="83"/>
      <c r="I120" s="83"/>
      <c r="J120" s="83"/>
      <c r="K120" s="7"/>
      <c r="L120" s="83"/>
      <c r="M120" s="8"/>
      <c r="N120" s="8"/>
      <c r="O120" s="7"/>
      <c r="P120" s="1">
        <f t="shared" si="1"/>
        <v>0</v>
      </c>
    </row>
    <row r="121" spans="1:16" ht="15.75">
      <c r="A121" s="7">
        <v>118</v>
      </c>
      <c r="B121" s="94" t="s">
        <v>337</v>
      </c>
      <c r="C121" s="8">
        <v>21848</v>
      </c>
      <c r="D121" s="83"/>
      <c r="E121" s="87"/>
      <c r="F121" s="87"/>
      <c r="G121" s="87"/>
      <c r="H121" s="83"/>
      <c r="I121" s="83"/>
      <c r="J121" s="83"/>
      <c r="K121" s="7"/>
      <c r="L121" s="83"/>
      <c r="M121" s="8"/>
      <c r="N121" s="8"/>
      <c r="O121" s="7"/>
      <c r="P121" s="1">
        <f t="shared" si="1"/>
        <v>0</v>
      </c>
    </row>
    <row r="122" spans="1:16" ht="15.75">
      <c r="A122" s="7">
        <v>119</v>
      </c>
      <c r="B122" s="94" t="s">
        <v>338</v>
      </c>
      <c r="C122" s="8">
        <v>21850</v>
      </c>
      <c r="D122" s="83"/>
      <c r="E122" s="87"/>
      <c r="F122" s="87"/>
      <c r="G122" s="87"/>
      <c r="H122" s="83"/>
      <c r="I122" s="83"/>
      <c r="J122" s="83"/>
      <c r="K122" s="7"/>
      <c r="L122" s="83"/>
      <c r="M122" s="8"/>
      <c r="N122" s="8"/>
      <c r="O122" s="7"/>
      <c r="P122" s="1">
        <f t="shared" si="1"/>
        <v>0</v>
      </c>
    </row>
    <row r="123" spans="1:16" ht="15.75">
      <c r="A123" s="7">
        <v>120</v>
      </c>
      <c r="B123" s="94" t="s">
        <v>339</v>
      </c>
      <c r="C123" s="8">
        <v>21853</v>
      </c>
      <c r="D123" s="83"/>
      <c r="E123" s="87"/>
      <c r="F123" s="87"/>
      <c r="G123" s="87"/>
      <c r="H123" s="83"/>
      <c r="I123" s="83"/>
      <c r="J123" s="83"/>
      <c r="K123" s="7"/>
      <c r="L123" s="83"/>
      <c r="M123" s="8"/>
      <c r="N123" s="8"/>
      <c r="O123" s="7"/>
      <c r="P123" s="1">
        <f t="shared" si="1"/>
        <v>0</v>
      </c>
    </row>
    <row r="124" spans="1:16" ht="15.75">
      <c r="A124" s="7">
        <v>121</v>
      </c>
      <c r="B124" s="94" t="s">
        <v>340</v>
      </c>
      <c r="C124" s="8">
        <v>21854</v>
      </c>
      <c r="D124" s="83"/>
      <c r="E124" s="87"/>
      <c r="F124" s="87"/>
      <c r="G124" s="87"/>
      <c r="H124" s="83"/>
      <c r="I124" s="83"/>
      <c r="J124" s="83"/>
      <c r="K124" s="7"/>
      <c r="L124" s="83"/>
      <c r="M124" s="8"/>
      <c r="N124" s="8"/>
      <c r="O124" s="7"/>
      <c r="P124" s="1">
        <f t="shared" si="1"/>
        <v>0</v>
      </c>
    </row>
    <row r="125" spans="1:16" ht="15.75">
      <c r="A125" s="7">
        <v>122</v>
      </c>
      <c r="B125" s="94" t="s">
        <v>341</v>
      </c>
      <c r="C125" s="8">
        <v>21325</v>
      </c>
      <c r="D125" s="83"/>
      <c r="E125" s="87"/>
      <c r="F125" s="87"/>
      <c r="G125" s="87"/>
      <c r="H125" s="83"/>
      <c r="I125" s="83"/>
      <c r="J125" s="83"/>
      <c r="K125" s="7"/>
      <c r="L125" s="83"/>
      <c r="M125" s="8"/>
      <c r="N125" s="8"/>
      <c r="O125" s="7"/>
      <c r="P125" s="1">
        <f t="shared" si="1"/>
        <v>0</v>
      </c>
    </row>
    <row r="126" spans="1:16" ht="15.75">
      <c r="A126" s="7">
        <v>123</v>
      </c>
      <c r="B126" s="94" t="s">
        <v>342</v>
      </c>
      <c r="C126" s="8">
        <v>21330</v>
      </c>
      <c r="D126" s="83"/>
      <c r="E126" s="87"/>
      <c r="F126" s="87"/>
      <c r="G126" s="87"/>
      <c r="H126" s="83"/>
      <c r="I126" s="83"/>
      <c r="J126" s="83"/>
      <c r="K126" s="7"/>
      <c r="L126" s="83"/>
      <c r="M126" s="8"/>
      <c r="N126" s="8"/>
      <c r="O126" s="7"/>
      <c r="P126" s="1">
        <f t="shared" si="1"/>
        <v>0</v>
      </c>
    </row>
    <row r="127" spans="1:16" ht="15.75">
      <c r="A127" s="7">
        <v>124</v>
      </c>
      <c r="B127" s="94" t="s">
        <v>343</v>
      </c>
      <c r="C127" s="11">
        <v>23637</v>
      </c>
      <c r="D127" s="83"/>
      <c r="E127" s="87"/>
      <c r="F127" s="87"/>
      <c r="G127" s="87"/>
      <c r="H127" s="83"/>
      <c r="I127" s="83"/>
      <c r="J127" s="83"/>
      <c r="K127" s="7"/>
      <c r="L127" s="83"/>
      <c r="M127" s="8"/>
      <c r="N127" s="8"/>
      <c r="O127" s="7"/>
      <c r="P127" s="1">
        <f t="shared" si="1"/>
        <v>0</v>
      </c>
    </row>
    <row r="128" spans="1:16" ht="15.75">
      <c r="A128" s="7">
        <v>125</v>
      </c>
      <c r="B128" s="94" t="s">
        <v>344</v>
      </c>
      <c r="C128" s="8">
        <v>23638</v>
      </c>
      <c r="D128" s="83"/>
      <c r="E128" s="87"/>
      <c r="F128" s="87"/>
      <c r="G128" s="87"/>
      <c r="H128" s="83"/>
      <c r="I128" s="83"/>
      <c r="J128" s="83"/>
      <c r="K128" s="7"/>
      <c r="L128" s="83"/>
      <c r="M128" s="8"/>
      <c r="N128" s="8"/>
      <c r="O128" s="7"/>
      <c r="P128" s="1">
        <f t="shared" si="1"/>
        <v>0</v>
      </c>
    </row>
    <row r="129" spans="1:16" ht="15.75">
      <c r="A129" s="7">
        <v>126</v>
      </c>
      <c r="B129" s="94" t="s">
        <v>345</v>
      </c>
      <c r="C129" s="8">
        <v>12016</v>
      </c>
      <c r="D129" s="83"/>
      <c r="E129" s="87"/>
      <c r="F129" s="87"/>
      <c r="G129" s="87"/>
      <c r="H129" s="83"/>
      <c r="I129" s="83"/>
      <c r="J129" s="83"/>
      <c r="K129" s="7"/>
      <c r="L129" s="83"/>
      <c r="M129" s="8"/>
      <c r="N129" s="8"/>
      <c r="O129" s="7"/>
      <c r="P129" s="1">
        <f t="shared" si="1"/>
        <v>0</v>
      </c>
    </row>
    <row r="130" spans="1:16" ht="15.75">
      <c r="A130" s="7">
        <v>127</v>
      </c>
      <c r="B130" s="94" t="s">
        <v>346</v>
      </c>
      <c r="C130" s="8">
        <v>12015</v>
      </c>
      <c r="D130" s="83"/>
      <c r="E130" s="87"/>
      <c r="F130" s="87"/>
      <c r="G130" s="87"/>
      <c r="H130" s="83"/>
      <c r="I130" s="83"/>
      <c r="J130" s="83"/>
      <c r="K130" s="7"/>
      <c r="L130" s="83"/>
      <c r="M130" s="8"/>
      <c r="N130" s="8"/>
      <c r="O130" s="7"/>
      <c r="P130" s="1">
        <f t="shared" si="1"/>
        <v>0</v>
      </c>
    </row>
    <row r="131" spans="1:16" ht="15.75">
      <c r="A131" s="7">
        <v>128</v>
      </c>
      <c r="B131" s="94" t="s">
        <v>347</v>
      </c>
      <c r="C131" s="8">
        <v>19498</v>
      </c>
      <c r="D131" s="83">
        <v>9592.1096936</v>
      </c>
      <c r="E131" s="83">
        <v>12999.92</v>
      </c>
      <c r="F131" s="83">
        <v>18221.97</v>
      </c>
      <c r="G131" s="83">
        <v>13067.47</v>
      </c>
      <c r="H131" s="83">
        <v>10486.84</v>
      </c>
      <c r="I131" s="83">
        <v>11548.47</v>
      </c>
      <c r="J131" s="83">
        <v>14345.17</v>
      </c>
      <c r="K131" s="83">
        <v>10719.01</v>
      </c>
      <c r="L131" s="83">
        <v>10793.67</v>
      </c>
      <c r="M131" s="83">
        <v>14870.1</v>
      </c>
      <c r="N131" s="83">
        <v>16908.31</v>
      </c>
      <c r="O131" s="83">
        <v>14342.29</v>
      </c>
      <c r="P131" s="1">
        <f t="shared" si="1"/>
        <v>157895.3296936</v>
      </c>
    </row>
    <row r="132" spans="1:16" ht="15.75">
      <c r="A132" s="7">
        <v>129</v>
      </c>
      <c r="B132" s="94" t="s">
        <v>348</v>
      </c>
      <c r="C132" s="8">
        <v>12501</v>
      </c>
      <c r="D132" s="83">
        <v>55133.04834939999</v>
      </c>
      <c r="E132" s="83">
        <v>52473.64</v>
      </c>
      <c r="F132" s="83">
        <v>66498.05</v>
      </c>
      <c r="G132" s="83">
        <v>52172.05</v>
      </c>
      <c r="H132" s="83">
        <v>57775.08</v>
      </c>
      <c r="I132" s="83">
        <v>57200.9</v>
      </c>
      <c r="J132" s="83">
        <v>62278.15</v>
      </c>
      <c r="K132" s="83">
        <v>59953.98</v>
      </c>
      <c r="L132" s="83">
        <v>55049.5</v>
      </c>
      <c r="M132" s="83">
        <v>58877.8</v>
      </c>
      <c r="N132" s="83">
        <v>28940.87</v>
      </c>
      <c r="O132" s="83">
        <v>30971.46</v>
      </c>
      <c r="P132" s="1">
        <f t="shared" si="1"/>
        <v>637324.5283494</v>
      </c>
    </row>
    <row r="133" spans="1:16" ht="15.75">
      <c r="A133" s="7">
        <v>130</v>
      </c>
      <c r="B133" s="94" t="s">
        <v>349</v>
      </c>
      <c r="C133" s="8">
        <v>12502</v>
      </c>
      <c r="D133" s="83">
        <v>12639.375760199999</v>
      </c>
      <c r="E133" s="83">
        <v>11934.19</v>
      </c>
      <c r="F133" s="83">
        <v>10923.9</v>
      </c>
      <c r="G133" s="83">
        <v>12047.67</v>
      </c>
      <c r="H133" s="83">
        <v>10967.88</v>
      </c>
      <c r="I133" s="83">
        <v>11745.84</v>
      </c>
      <c r="J133" s="83">
        <v>10690</v>
      </c>
      <c r="K133" s="83">
        <v>11410.32</v>
      </c>
      <c r="L133" s="83">
        <v>11279.83</v>
      </c>
      <c r="M133" s="83">
        <v>12041.61</v>
      </c>
      <c r="N133" s="83">
        <v>11910.26</v>
      </c>
      <c r="O133" s="83">
        <v>13544.08</v>
      </c>
      <c r="P133" s="1">
        <f aca="true" t="shared" si="2" ref="P133:P196">D133+E133+F133+G133+H133+I133+J133+K133+L133+M133+N133+O133</f>
        <v>141134.95576019998</v>
      </c>
    </row>
    <row r="134" spans="1:16" ht="15.75">
      <c r="A134" s="7">
        <v>131</v>
      </c>
      <c r="B134" s="94" t="s">
        <v>350</v>
      </c>
      <c r="C134" s="8">
        <v>12503</v>
      </c>
      <c r="D134" s="83">
        <v>13070.619121199998</v>
      </c>
      <c r="E134" s="83">
        <v>12848.3</v>
      </c>
      <c r="F134" s="83">
        <v>12845.47</v>
      </c>
      <c r="G134" s="83">
        <v>13991.09</v>
      </c>
      <c r="H134" s="83">
        <v>13215.81</v>
      </c>
      <c r="I134" s="83">
        <v>13400.97</v>
      </c>
      <c r="J134" s="83">
        <v>14676.24</v>
      </c>
      <c r="K134" s="83">
        <v>12921.78</v>
      </c>
      <c r="L134" s="83">
        <v>12145.99</v>
      </c>
      <c r="M134" s="83">
        <v>14288.94</v>
      </c>
      <c r="N134" s="83">
        <v>16300.79</v>
      </c>
      <c r="O134" s="83">
        <v>16158.06</v>
      </c>
      <c r="P134" s="1">
        <f t="shared" si="2"/>
        <v>165864.0591212</v>
      </c>
    </row>
    <row r="135" spans="1:16" ht="15.75">
      <c r="A135" s="7">
        <v>132</v>
      </c>
      <c r="B135" s="94" t="s">
        <v>351</v>
      </c>
      <c r="C135" s="8">
        <v>12504</v>
      </c>
      <c r="D135" s="83">
        <v>14373.618515199998</v>
      </c>
      <c r="E135" s="83">
        <v>13031.47</v>
      </c>
      <c r="F135" s="83">
        <v>13236.57</v>
      </c>
      <c r="G135" s="83">
        <v>15456.18</v>
      </c>
      <c r="H135" s="83">
        <v>14645.57</v>
      </c>
      <c r="I135" s="83">
        <v>13901.71</v>
      </c>
      <c r="J135" s="83">
        <v>14293.43</v>
      </c>
      <c r="K135" s="83">
        <v>13259.44</v>
      </c>
      <c r="L135" s="83">
        <v>13788.96</v>
      </c>
      <c r="M135" s="83">
        <v>14887.82</v>
      </c>
      <c r="N135" s="83">
        <v>14675.14</v>
      </c>
      <c r="O135" s="83">
        <v>16275.62</v>
      </c>
      <c r="P135" s="1">
        <f t="shared" si="2"/>
        <v>171825.52851519996</v>
      </c>
    </row>
    <row r="136" spans="1:16" ht="15.75">
      <c r="A136" s="7">
        <v>133</v>
      </c>
      <c r="B136" s="94" t="s">
        <v>799</v>
      </c>
      <c r="C136" s="10">
        <v>10005</v>
      </c>
      <c r="D136" s="83"/>
      <c r="E136" s="87"/>
      <c r="F136" s="87"/>
      <c r="G136" s="87"/>
      <c r="H136" s="83"/>
      <c r="I136" s="83"/>
      <c r="J136" s="83"/>
      <c r="K136" s="7"/>
      <c r="L136" s="83"/>
      <c r="M136" s="8"/>
      <c r="N136" s="8"/>
      <c r="O136" s="7"/>
      <c r="P136" s="1">
        <f t="shared" si="2"/>
        <v>0</v>
      </c>
    </row>
    <row r="137" spans="1:16" ht="15.75">
      <c r="A137" s="7">
        <v>134</v>
      </c>
      <c r="B137" s="94" t="s">
        <v>352</v>
      </c>
      <c r="C137" s="8">
        <v>12011</v>
      </c>
      <c r="D137" s="83"/>
      <c r="E137" s="87"/>
      <c r="F137" s="87"/>
      <c r="G137" s="87"/>
      <c r="H137" s="83"/>
      <c r="I137" s="83"/>
      <c r="J137" s="83"/>
      <c r="K137" s="7"/>
      <c r="L137" s="83"/>
      <c r="M137" s="8"/>
      <c r="N137" s="8"/>
      <c r="O137" s="7"/>
      <c r="P137" s="1">
        <f t="shared" si="2"/>
        <v>0</v>
      </c>
    </row>
    <row r="138" spans="1:16" ht="15.75">
      <c r="A138" s="7">
        <v>135</v>
      </c>
      <c r="B138" s="94" t="s">
        <v>353</v>
      </c>
      <c r="C138" s="8">
        <v>21442</v>
      </c>
      <c r="D138" s="83"/>
      <c r="E138" s="87"/>
      <c r="F138" s="87"/>
      <c r="G138" s="87"/>
      <c r="H138" s="83"/>
      <c r="I138" s="83"/>
      <c r="J138" s="83"/>
      <c r="K138" s="7"/>
      <c r="L138" s="83"/>
      <c r="M138" s="8"/>
      <c r="N138" s="8"/>
      <c r="O138" s="7"/>
      <c r="P138" s="1">
        <f t="shared" si="2"/>
        <v>0</v>
      </c>
    </row>
    <row r="139" spans="1:16" ht="15.75">
      <c r="A139" s="7">
        <v>136</v>
      </c>
      <c r="B139" s="94" t="s">
        <v>354</v>
      </c>
      <c r="C139" s="8">
        <v>12019</v>
      </c>
      <c r="D139" s="83"/>
      <c r="E139" s="87"/>
      <c r="F139" s="87"/>
      <c r="G139" s="87"/>
      <c r="H139" s="83"/>
      <c r="I139" s="83"/>
      <c r="J139" s="83"/>
      <c r="K139" s="7"/>
      <c r="L139" s="83"/>
      <c r="M139" s="8"/>
      <c r="N139" s="8"/>
      <c r="O139" s="7"/>
      <c r="P139" s="1">
        <f t="shared" si="2"/>
        <v>0</v>
      </c>
    </row>
    <row r="140" spans="1:16" ht="15.75">
      <c r="A140" s="7">
        <v>137</v>
      </c>
      <c r="B140" s="94" t="s">
        <v>355</v>
      </c>
      <c r="C140" s="8">
        <v>12020</v>
      </c>
      <c r="D140" s="83"/>
      <c r="E140" s="87"/>
      <c r="F140" s="87"/>
      <c r="G140" s="87"/>
      <c r="H140" s="83"/>
      <c r="I140" s="83"/>
      <c r="J140" s="83"/>
      <c r="K140" s="7"/>
      <c r="L140" s="83"/>
      <c r="M140" s="8"/>
      <c r="N140" s="8"/>
      <c r="O140" s="7"/>
      <c r="P140" s="1">
        <f t="shared" si="2"/>
        <v>0</v>
      </c>
    </row>
    <row r="141" spans="1:16" ht="15.75">
      <c r="A141" s="7">
        <v>138</v>
      </c>
      <c r="B141" s="94" t="s">
        <v>356</v>
      </c>
      <c r="C141" s="8">
        <v>12021</v>
      </c>
      <c r="D141" s="83"/>
      <c r="E141" s="87"/>
      <c r="F141" s="87"/>
      <c r="G141" s="87"/>
      <c r="H141" s="83"/>
      <c r="I141" s="83"/>
      <c r="J141" s="83"/>
      <c r="K141" s="7"/>
      <c r="L141" s="83"/>
      <c r="M141" s="8"/>
      <c r="N141" s="8"/>
      <c r="O141" s="7"/>
      <c r="P141" s="1">
        <f t="shared" si="2"/>
        <v>0</v>
      </c>
    </row>
    <row r="142" spans="1:16" ht="15.75">
      <c r="A142" s="7">
        <v>139</v>
      </c>
      <c r="B142" s="94" t="s">
        <v>357</v>
      </c>
      <c r="C142" s="8">
        <v>22139</v>
      </c>
      <c r="D142" s="83"/>
      <c r="E142" s="87"/>
      <c r="F142" s="87"/>
      <c r="G142" s="87"/>
      <c r="H142" s="83"/>
      <c r="I142" s="83"/>
      <c r="J142" s="83"/>
      <c r="K142" s="7"/>
      <c r="L142" s="83"/>
      <c r="M142" s="8"/>
      <c r="N142" s="8"/>
      <c r="O142" s="7"/>
      <c r="P142" s="1">
        <f t="shared" si="2"/>
        <v>0</v>
      </c>
    </row>
    <row r="143" spans="1:16" ht="15.75">
      <c r="A143" s="7">
        <v>140</v>
      </c>
      <c r="B143" s="94" t="s">
        <v>358</v>
      </c>
      <c r="C143" s="8">
        <v>21450</v>
      </c>
      <c r="D143" s="83"/>
      <c r="E143" s="87"/>
      <c r="F143" s="87"/>
      <c r="G143" s="87"/>
      <c r="H143" s="83"/>
      <c r="I143" s="83"/>
      <c r="J143" s="83"/>
      <c r="K143" s="7"/>
      <c r="L143" s="83"/>
      <c r="M143" s="8"/>
      <c r="N143" s="8"/>
      <c r="O143" s="7"/>
      <c r="P143" s="1">
        <f t="shared" si="2"/>
        <v>0</v>
      </c>
    </row>
    <row r="144" spans="1:16" ht="15.75">
      <c r="A144" s="7">
        <v>141</v>
      </c>
      <c r="B144" s="94" t="s">
        <v>359</v>
      </c>
      <c r="C144" s="8">
        <v>21336</v>
      </c>
      <c r="D144" s="83"/>
      <c r="E144" s="87"/>
      <c r="F144" s="87"/>
      <c r="G144" s="87"/>
      <c r="H144" s="83"/>
      <c r="I144" s="83"/>
      <c r="J144" s="83"/>
      <c r="K144" s="7"/>
      <c r="L144" s="83"/>
      <c r="M144" s="8"/>
      <c r="N144" s="8"/>
      <c r="O144" s="7"/>
      <c r="P144" s="1">
        <f t="shared" si="2"/>
        <v>0</v>
      </c>
    </row>
    <row r="145" spans="1:16" ht="15.75">
      <c r="A145" s="7">
        <v>142</v>
      </c>
      <c r="B145" s="94" t="s">
        <v>360</v>
      </c>
      <c r="C145" s="8">
        <v>22173</v>
      </c>
      <c r="D145" s="83"/>
      <c r="E145" s="87"/>
      <c r="F145" s="87"/>
      <c r="G145" s="87"/>
      <c r="H145" s="83"/>
      <c r="I145" s="83"/>
      <c r="J145" s="83"/>
      <c r="K145" s="7"/>
      <c r="L145" s="83"/>
      <c r="M145" s="8"/>
      <c r="N145" s="8"/>
      <c r="O145" s="7"/>
      <c r="P145" s="1">
        <f t="shared" si="2"/>
        <v>0</v>
      </c>
    </row>
    <row r="146" spans="1:16" ht="15.75">
      <c r="A146" s="7">
        <v>143</v>
      </c>
      <c r="B146" s="94" t="s">
        <v>361</v>
      </c>
      <c r="C146" s="8">
        <v>22170</v>
      </c>
      <c r="D146" s="83"/>
      <c r="E146" s="87"/>
      <c r="F146" s="87"/>
      <c r="G146" s="87"/>
      <c r="H146" s="83"/>
      <c r="I146" s="83"/>
      <c r="J146" s="83"/>
      <c r="K146" s="7"/>
      <c r="L146" s="83"/>
      <c r="M146" s="8"/>
      <c r="N146" s="8"/>
      <c r="O146" s="7"/>
      <c r="P146" s="1">
        <f t="shared" si="2"/>
        <v>0</v>
      </c>
    </row>
    <row r="147" spans="1:16" ht="15.75">
      <c r="A147" s="7">
        <v>144</v>
      </c>
      <c r="B147" s="94" t="s">
        <v>362</v>
      </c>
      <c r="C147" s="8">
        <v>22169</v>
      </c>
      <c r="D147" s="83">
        <v>661.86</v>
      </c>
      <c r="E147" s="83">
        <v>661.86</v>
      </c>
      <c r="F147" s="83">
        <v>661.86</v>
      </c>
      <c r="G147" s="83">
        <v>661.56</v>
      </c>
      <c r="H147" s="22">
        <v>661.56</v>
      </c>
      <c r="I147" s="83">
        <v>661.56</v>
      </c>
      <c r="J147" s="83">
        <v>665</v>
      </c>
      <c r="K147" s="83">
        <v>665</v>
      </c>
      <c r="L147" s="83">
        <v>665</v>
      </c>
      <c r="M147" s="83">
        <v>665</v>
      </c>
      <c r="N147" s="83">
        <v>665</v>
      </c>
      <c r="O147" s="83">
        <v>665</v>
      </c>
      <c r="P147" s="1">
        <f t="shared" si="2"/>
        <v>7960.26</v>
      </c>
    </row>
    <row r="148" spans="1:16" ht="15.75">
      <c r="A148" s="7">
        <v>145</v>
      </c>
      <c r="B148" s="94" t="s">
        <v>363</v>
      </c>
      <c r="C148" s="8">
        <v>22157</v>
      </c>
      <c r="D148" s="83"/>
      <c r="E148" s="87"/>
      <c r="F148" s="87"/>
      <c r="G148" s="87"/>
      <c r="H148" s="83"/>
      <c r="I148" s="83"/>
      <c r="J148" s="83"/>
      <c r="K148" s="7"/>
      <c r="L148" s="83"/>
      <c r="M148" s="8"/>
      <c r="N148" s="8"/>
      <c r="O148" s="7"/>
      <c r="P148" s="1">
        <f t="shared" si="2"/>
        <v>0</v>
      </c>
    </row>
    <row r="149" spans="1:16" ht="15.75">
      <c r="A149" s="7">
        <v>146</v>
      </c>
      <c r="B149" s="94" t="s">
        <v>364</v>
      </c>
      <c r="C149" s="8">
        <v>22158</v>
      </c>
      <c r="D149" s="83"/>
      <c r="E149" s="87"/>
      <c r="F149" s="87"/>
      <c r="G149" s="87"/>
      <c r="H149" s="83"/>
      <c r="I149" s="83"/>
      <c r="J149" s="83"/>
      <c r="K149" s="7"/>
      <c r="L149" s="83"/>
      <c r="M149" s="8"/>
      <c r="N149" s="8"/>
      <c r="O149" s="7"/>
      <c r="P149" s="1">
        <f t="shared" si="2"/>
        <v>0</v>
      </c>
    </row>
    <row r="150" spans="1:16" ht="15.75">
      <c r="A150" s="7">
        <v>147</v>
      </c>
      <c r="B150" s="94" t="s">
        <v>365</v>
      </c>
      <c r="C150" s="8">
        <v>22171</v>
      </c>
      <c r="D150" s="83"/>
      <c r="E150" s="87"/>
      <c r="F150" s="87"/>
      <c r="G150" s="87"/>
      <c r="H150" s="83"/>
      <c r="I150" s="83"/>
      <c r="J150" s="83"/>
      <c r="K150" s="7"/>
      <c r="L150" s="83"/>
      <c r="M150" s="8"/>
      <c r="N150" s="8"/>
      <c r="O150" s="7"/>
      <c r="P150" s="1">
        <f t="shared" si="2"/>
        <v>0</v>
      </c>
    </row>
    <row r="151" spans="1:16" ht="15.75">
      <c r="A151" s="7">
        <v>148</v>
      </c>
      <c r="B151" s="94" t="s">
        <v>366</v>
      </c>
      <c r="C151" s="8">
        <v>22159</v>
      </c>
      <c r="D151" s="83"/>
      <c r="E151" s="87"/>
      <c r="F151" s="87"/>
      <c r="G151" s="87"/>
      <c r="H151" s="83"/>
      <c r="I151" s="83"/>
      <c r="J151" s="83"/>
      <c r="K151" s="7"/>
      <c r="L151" s="83"/>
      <c r="M151" s="8"/>
      <c r="N151" s="8"/>
      <c r="O151" s="7"/>
      <c r="P151" s="1">
        <f t="shared" si="2"/>
        <v>0</v>
      </c>
    </row>
    <row r="152" spans="1:16" ht="15.75">
      <c r="A152" s="7">
        <v>149</v>
      </c>
      <c r="B152" s="94" t="s">
        <v>367</v>
      </c>
      <c r="C152" s="8">
        <v>21519</v>
      </c>
      <c r="D152" s="83">
        <v>17753.417979999995</v>
      </c>
      <c r="E152" s="83">
        <v>16611.61</v>
      </c>
      <c r="F152" s="83">
        <v>17757.23</v>
      </c>
      <c r="G152" s="83">
        <v>17184.42</v>
      </c>
      <c r="H152" s="83">
        <v>11819.22</v>
      </c>
      <c r="I152" s="83">
        <v>11756.1</v>
      </c>
      <c r="J152" s="83">
        <v>11992.8</v>
      </c>
      <c r="K152" s="83">
        <v>10583.76</v>
      </c>
      <c r="L152" s="83">
        <v>11843.64</v>
      </c>
      <c r="M152" s="83">
        <v>13484.92</v>
      </c>
      <c r="N152" s="83">
        <v>13679.84</v>
      </c>
      <c r="O152" s="83">
        <v>11075</v>
      </c>
      <c r="P152" s="1">
        <f t="shared" si="2"/>
        <v>165541.95798</v>
      </c>
    </row>
    <row r="153" spans="1:16" ht="15.75">
      <c r="A153" s="7">
        <v>150</v>
      </c>
      <c r="B153" s="94" t="s">
        <v>368</v>
      </c>
      <c r="C153" s="8">
        <v>21520</v>
      </c>
      <c r="D153" s="83">
        <v>9145.69502</v>
      </c>
      <c r="E153" s="83">
        <v>8557.49</v>
      </c>
      <c r="F153" s="83">
        <v>9147.67</v>
      </c>
      <c r="G153" s="83">
        <v>8852.58</v>
      </c>
      <c r="H153" s="83">
        <v>3802.98</v>
      </c>
      <c r="I153" s="83">
        <v>3392.7</v>
      </c>
      <c r="J153" s="83">
        <v>2382.78</v>
      </c>
      <c r="K153" s="83">
        <v>1688.72</v>
      </c>
      <c r="L153" s="83">
        <v>1702.08</v>
      </c>
      <c r="M153" s="83">
        <v>4359.12</v>
      </c>
      <c r="N153" s="83">
        <v>3738.92</v>
      </c>
      <c r="O153" s="83">
        <v>3242.76</v>
      </c>
      <c r="P153" s="1">
        <f t="shared" si="2"/>
        <v>60013.49502</v>
      </c>
    </row>
    <row r="154" spans="1:16" ht="15.75">
      <c r="A154" s="7">
        <v>151</v>
      </c>
      <c r="B154" s="94" t="s">
        <v>369</v>
      </c>
      <c r="C154" s="8">
        <v>21521</v>
      </c>
      <c r="D154" s="83">
        <v>7962.134487999999</v>
      </c>
      <c r="E154" s="83">
        <v>7450.05</v>
      </c>
      <c r="F154" s="83">
        <v>7963.85</v>
      </c>
      <c r="G154" s="83">
        <v>7706.95</v>
      </c>
      <c r="H154" s="83">
        <v>4229.04</v>
      </c>
      <c r="I154" s="83">
        <v>4260.6</v>
      </c>
      <c r="J154" s="83">
        <v>8331.84</v>
      </c>
      <c r="K154" s="83">
        <v>3327.28</v>
      </c>
      <c r="L154" s="83">
        <v>3280.05</v>
      </c>
      <c r="M154" s="83">
        <v>5528.64</v>
      </c>
      <c r="N154" s="83">
        <v>4784.4</v>
      </c>
      <c r="O154" s="83">
        <v>4075.6</v>
      </c>
      <c r="P154" s="1">
        <f t="shared" si="2"/>
        <v>68900.434488</v>
      </c>
    </row>
    <row r="155" spans="1:16" ht="15.75">
      <c r="A155" s="7">
        <v>152</v>
      </c>
      <c r="B155" s="94" t="s">
        <v>370</v>
      </c>
      <c r="C155" s="8">
        <v>21522</v>
      </c>
      <c r="D155" s="83">
        <v>4303.8564799999995</v>
      </c>
      <c r="E155" s="83">
        <v>4027.06</v>
      </c>
      <c r="F155" s="83">
        <v>4304.78</v>
      </c>
      <c r="G155" s="83">
        <v>4165.92</v>
      </c>
      <c r="H155" s="83">
        <v>6943.2</v>
      </c>
      <c r="I155" s="83">
        <v>4670.88</v>
      </c>
      <c r="J155" s="83">
        <v>3061.32</v>
      </c>
      <c r="K155" s="83">
        <v>1404.48</v>
      </c>
      <c r="L155" s="83">
        <v>1560.24</v>
      </c>
      <c r="M155" s="83">
        <v>5032.48</v>
      </c>
      <c r="N155" s="83">
        <v>4784.4</v>
      </c>
      <c r="O155" s="83">
        <v>1523.92</v>
      </c>
      <c r="P155" s="1">
        <f t="shared" si="2"/>
        <v>45782.53648</v>
      </c>
    </row>
    <row r="156" spans="1:16" ht="15.75">
      <c r="A156" s="7">
        <v>153</v>
      </c>
      <c r="B156" s="94" t="s">
        <v>371</v>
      </c>
      <c r="C156" s="8">
        <v>21523</v>
      </c>
      <c r="D156" s="83"/>
      <c r="E156" s="87"/>
      <c r="F156" s="87"/>
      <c r="G156" s="87"/>
      <c r="H156" s="83"/>
      <c r="I156" s="83"/>
      <c r="J156" s="83"/>
      <c r="K156" s="7"/>
      <c r="L156" s="83"/>
      <c r="M156" s="8"/>
      <c r="N156" s="8"/>
      <c r="O156" s="7"/>
      <c r="P156" s="1">
        <f t="shared" si="2"/>
        <v>0</v>
      </c>
    </row>
    <row r="157" spans="1:16" ht="15.75">
      <c r="A157" s="7">
        <v>154</v>
      </c>
      <c r="B157" s="94" t="s">
        <v>372</v>
      </c>
      <c r="C157" s="8">
        <v>21524</v>
      </c>
      <c r="D157" s="83"/>
      <c r="E157" s="87"/>
      <c r="F157" s="87"/>
      <c r="G157" s="87"/>
      <c r="H157" s="83"/>
      <c r="I157" s="83"/>
      <c r="J157" s="83"/>
      <c r="K157" s="7"/>
      <c r="L157" s="83"/>
      <c r="M157" s="8"/>
      <c r="N157" s="8"/>
      <c r="O157" s="7"/>
      <c r="P157" s="1">
        <f t="shared" si="2"/>
        <v>0</v>
      </c>
    </row>
    <row r="158" spans="1:16" ht="15.75">
      <c r="A158" s="7">
        <v>155</v>
      </c>
      <c r="B158" s="94" t="s">
        <v>373</v>
      </c>
      <c r="C158" s="8">
        <v>21525</v>
      </c>
      <c r="D158" s="83"/>
      <c r="E158" s="87"/>
      <c r="F158" s="87"/>
      <c r="G158" s="87"/>
      <c r="H158" s="83"/>
      <c r="I158" s="83"/>
      <c r="J158" s="83"/>
      <c r="K158" s="7"/>
      <c r="L158" s="83"/>
      <c r="M158" s="8"/>
      <c r="N158" s="8"/>
      <c r="O158" s="7"/>
      <c r="P158" s="1">
        <f t="shared" si="2"/>
        <v>0</v>
      </c>
    </row>
    <row r="159" spans="1:16" ht="15.75">
      <c r="A159" s="7">
        <v>156</v>
      </c>
      <c r="B159" s="94" t="s">
        <v>374</v>
      </c>
      <c r="C159" s="8">
        <v>21526</v>
      </c>
      <c r="D159" s="83"/>
      <c r="E159" s="87"/>
      <c r="F159" s="87"/>
      <c r="G159" s="87"/>
      <c r="H159" s="83"/>
      <c r="I159" s="83"/>
      <c r="J159" s="83"/>
      <c r="K159" s="7"/>
      <c r="L159" s="83"/>
      <c r="M159" s="8"/>
      <c r="N159" s="8"/>
      <c r="O159" s="7"/>
      <c r="P159" s="1">
        <f t="shared" si="2"/>
        <v>0</v>
      </c>
    </row>
    <row r="160" spans="1:16" ht="15.75">
      <c r="A160" s="7">
        <v>157</v>
      </c>
      <c r="B160" s="94" t="s">
        <v>375</v>
      </c>
      <c r="C160" s="8">
        <v>12033</v>
      </c>
      <c r="D160" s="83">
        <v>410.8226639999999</v>
      </c>
      <c r="E160" s="83">
        <v>384.31</v>
      </c>
      <c r="F160" s="83">
        <v>410.82</v>
      </c>
      <c r="G160" s="83">
        <v>397.57</v>
      </c>
      <c r="H160" s="83">
        <v>0</v>
      </c>
      <c r="I160" s="83">
        <v>397.57</v>
      </c>
      <c r="J160" s="83">
        <v>435.41</v>
      </c>
      <c r="K160" s="83">
        <v>435.41</v>
      </c>
      <c r="L160" s="83">
        <v>446.63</v>
      </c>
      <c r="M160" s="83">
        <v>0</v>
      </c>
      <c r="N160" s="83">
        <v>0</v>
      </c>
      <c r="O160" s="83">
        <v>0</v>
      </c>
      <c r="P160" s="1">
        <f t="shared" si="2"/>
        <v>3318.5426639999996</v>
      </c>
    </row>
    <row r="161" spans="1:16" ht="15.75">
      <c r="A161" s="7">
        <v>158</v>
      </c>
      <c r="B161" s="94" t="s">
        <v>376</v>
      </c>
      <c r="C161" s="8">
        <v>12450</v>
      </c>
      <c r="D161" s="83">
        <v>28023.911473599997</v>
      </c>
      <c r="E161" s="83">
        <v>26078.72</v>
      </c>
      <c r="F161" s="83">
        <v>28177.01</v>
      </c>
      <c r="G161" s="83">
        <v>25396.69</v>
      </c>
      <c r="H161" s="83">
        <v>28246.01</v>
      </c>
      <c r="I161" s="83">
        <v>27334.85</v>
      </c>
      <c r="J161" s="83">
        <v>30920.33</v>
      </c>
      <c r="K161" s="83">
        <v>29679.07</v>
      </c>
      <c r="L161" s="83">
        <v>28162.8</v>
      </c>
      <c r="M161" s="83">
        <v>31707.52</v>
      </c>
      <c r="N161" s="83">
        <v>28995.81</v>
      </c>
      <c r="O161" s="83">
        <v>31672.53</v>
      </c>
      <c r="P161" s="1">
        <f t="shared" si="2"/>
        <v>344395.25147360004</v>
      </c>
    </row>
    <row r="162" spans="1:16" ht="15.75">
      <c r="A162" s="7">
        <v>159</v>
      </c>
      <c r="B162" s="94" t="s">
        <v>377</v>
      </c>
      <c r="C162" s="8">
        <v>12608</v>
      </c>
      <c r="D162" s="83">
        <v>11520.136426399997</v>
      </c>
      <c r="E162" s="83">
        <v>10838.52</v>
      </c>
      <c r="F162" s="83">
        <v>10712.31</v>
      </c>
      <c r="G162" s="83">
        <v>11371.22</v>
      </c>
      <c r="H162" s="83">
        <v>10605.58</v>
      </c>
      <c r="I162" s="83">
        <v>10617.65</v>
      </c>
      <c r="J162" s="83">
        <v>11788.02</v>
      </c>
      <c r="K162" s="83">
        <v>10734.63</v>
      </c>
      <c r="L162" s="83">
        <v>11520.34</v>
      </c>
      <c r="M162" s="83">
        <v>13505.38</v>
      </c>
      <c r="N162" s="83">
        <v>12016.6</v>
      </c>
      <c r="O162" s="83">
        <v>13128.83</v>
      </c>
      <c r="P162" s="1">
        <f t="shared" si="2"/>
        <v>138359.2164264</v>
      </c>
    </row>
    <row r="163" spans="1:16" ht="15.75">
      <c r="A163" s="7">
        <v>160</v>
      </c>
      <c r="B163" s="94" t="s">
        <v>378</v>
      </c>
      <c r="C163" s="8">
        <v>12609</v>
      </c>
      <c r="D163" s="83">
        <v>9982.612096800001</v>
      </c>
      <c r="E163" s="83">
        <v>8030.29</v>
      </c>
      <c r="F163" s="83">
        <v>8503.59</v>
      </c>
      <c r="G163" s="83">
        <v>8452.94</v>
      </c>
      <c r="H163" s="83">
        <v>8428.02</v>
      </c>
      <c r="I163" s="83">
        <v>7525.44</v>
      </c>
      <c r="J163" s="83">
        <v>8477.34</v>
      </c>
      <c r="K163" s="83">
        <v>8560.95</v>
      </c>
      <c r="L163" s="83">
        <v>7887</v>
      </c>
      <c r="M163" s="83">
        <v>9446.68</v>
      </c>
      <c r="N163" s="83">
        <v>8702.29</v>
      </c>
      <c r="O163" s="83">
        <v>9485.88</v>
      </c>
      <c r="P163" s="1">
        <f t="shared" si="2"/>
        <v>103483.03209680002</v>
      </c>
    </row>
    <row r="164" spans="1:16" ht="15.75">
      <c r="A164" s="7">
        <v>161</v>
      </c>
      <c r="B164" s="94" t="s">
        <v>379</v>
      </c>
      <c r="C164" s="8">
        <v>12610</v>
      </c>
      <c r="D164" s="83">
        <v>11584.063209599997</v>
      </c>
      <c r="E164" s="83">
        <v>10712.31</v>
      </c>
      <c r="F164" s="83">
        <v>10854.3</v>
      </c>
      <c r="G164" s="83">
        <v>10577.34</v>
      </c>
      <c r="H164" s="83">
        <v>10973.49</v>
      </c>
      <c r="I164" s="83">
        <v>10896.26</v>
      </c>
      <c r="J164" s="83">
        <v>11933.19</v>
      </c>
      <c r="K164" s="83">
        <v>10126.96</v>
      </c>
      <c r="L164" s="83">
        <v>10067</v>
      </c>
      <c r="M164" s="83">
        <v>11715.3</v>
      </c>
      <c r="N164" s="83">
        <v>10545.54</v>
      </c>
      <c r="O164" s="83">
        <v>11692.36</v>
      </c>
      <c r="P164" s="1">
        <f t="shared" si="2"/>
        <v>131678.11320959998</v>
      </c>
    </row>
    <row r="165" spans="1:16" ht="15.75">
      <c r="A165" s="7">
        <v>162</v>
      </c>
      <c r="B165" s="94" t="s">
        <v>380</v>
      </c>
      <c r="C165" s="8">
        <v>12751</v>
      </c>
      <c r="D165" s="83">
        <v>29451.583337399996</v>
      </c>
      <c r="E165" s="83">
        <v>27551.48</v>
      </c>
      <c r="F165" s="83">
        <v>29451.58</v>
      </c>
      <c r="G165" s="83">
        <v>28501.53</v>
      </c>
      <c r="H165" s="83">
        <v>29451.58</v>
      </c>
      <c r="I165" s="83">
        <v>28501.53</v>
      </c>
      <c r="J165" s="83">
        <v>31213.83</v>
      </c>
      <c r="K165" s="83">
        <v>31213.83</v>
      </c>
      <c r="L165" s="83">
        <v>32018.92</v>
      </c>
      <c r="M165" s="83">
        <v>29881.99</v>
      </c>
      <c r="N165" s="83">
        <v>27400.69</v>
      </c>
      <c r="O165" s="83">
        <v>31208.46</v>
      </c>
      <c r="P165" s="1">
        <f t="shared" si="2"/>
        <v>355847.0033374</v>
      </c>
    </row>
    <row r="166" spans="1:16" ht="15.75">
      <c r="A166" s="7">
        <v>163</v>
      </c>
      <c r="B166" s="94" t="s">
        <v>381</v>
      </c>
      <c r="C166" s="8">
        <v>21176</v>
      </c>
      <c r="D166" s="83"/>
      <c r="E166" s="87"/>
      <c r="F166" s="87"/>
      <c r="G166" s="87"/>
      <c r="H166" s="83"/>
      <c r="I166" s="83"/>
      <c r="J166" s="83"/>
      <c r="K166" s="7"/>
      <c r="L166" s="83"/>
      <c r="M166" s="8"/>
      <c r="N166" s="8"/>
      <c r="O166" s="7"/>
      <c r="P166" s="1">
        <f t="shared" si="2"/>
        <v>0</v>
      </c>
    </row>
    <row r="167" spans="1:16" ht="15.75">
      <c r="A167" s="7">
        <v>164</v>
      </c>
      <c r="B167" s="94" t="s">
        <v>382</v>
      </c>
      <c r="C167" s="8">
        <v>21179</v>
      </c>
      <c r="D167" s="83"/>
      <c r="E167" s="87"/>
      <c r="F167" s="87"/>
      <c r="G167" s="87"/>
      <c r="H167" s="83"/>
      <c r="I167" s="83"/>
      <c r="J167" s="83"/>
      <c r="K167" s="7"/>
      <c r="L167" s="83"/>
      <c r="M167" s="8"/>
      <c r="N167" s="8"/>
      <c r="O167" s="7"/>
      <c r="P167" s="1">
        <f t="shared" si="2"/>
        <v>0</v>
      </c>
    </row>
    <row r="168" spans="1:16" ht="15.75">
      <c r="A168" s="7">
        <v>165</v>
      </c>
      <c r="B168" s="94" t="s">
        <v>383</v>
      </c>
      <c r="C168" s="8">
        <v>21184</v>
      </c>
      <c r="D168" s="83"/>
      <c r="E168" s="87"/>
      <c r="F168" s="87"/>
      <c r="G168" s="87"/>
      <c r="H168" s="83"/>
      <c r="I168" s="83"/>
      <c r="J168" s="83"/>
      <c r="K168" s="7"/>
      <c r="L168" s="83"/>
      <c r="M168" s="8"/>
      <c r="N168" s="8"/>
      <c r="O168" s="7"/>
      <c r="P168" s="1">
        <f t="shared" si="2"/>
        <v>0</v>
      </c>
    </row>
    <row r="169" spans="1:16" ht="15.75">
      <c r="A169" s="7">
        <v>166</v>
      </c>
      <c r="B169" s="94" t="s">
        <v>384</v>
      </c>
      <c r="C169" s="8">
        <v>21186</v>
      </c>
      <c r="D169" s="83"/>
      <c r="E169" s="87"/>
      <c r="F169" s="87"/>
      <c r="G169" s="87"/>
      <c r="H169" s="83"/>
      <c r="I169" s="83"/>
      <c r="J169" s="83"/>
      <c r="K169" s="7"/>
      <c r="L169" s="83"/>
      <c r="M169" s="8"/>
      <c r="N169" s="8"/>
      <c r="O169" s="7"/>
      <c r="P169" s="1">
        <f t="shared" si="2"/>
        <v>0</v>
      </c>
    </row>
    <row r="170" spans="1:16" ht="15.75">
      <c r="A170" s="7">
        <v>167</v>
      </c>
      <c r="B170" s="94" t="s">
        <v>385</v>
      </c>
      <c r="C170" s="8">
        <v>21188</v>
      </c>
      <c r="D170" s="83"/>
      <c r="E170" s="87"/>
      <c r="F170" s="87"/>
      <c r="G170" s="87"/>
      <c r="H170" s="83"/>
      <c r="I170" s="83"/>
      <c r="J170" s="83"/>
      <c r="K170" s="7"/>
      <c r="L170" s="83"/>
      <c r="M170" s="8"/>
      <c r="N170" s="8"/>
      <c r="O170" s="7"/>
      <c r="P170" s="1">
        <f t="shared" si="2"/>
        <v>0</v>
      </c>
    </row>
    <row r="171" spans="1:16" ht="15.75">
      <c r="A171" s="7">
        <v>168</v>
      </c>
      <c r="B171" s="94" t="s">
        <v>386</v>
      </c>
      <c r="C171" s="8">
        <v>21173</v>
      </c>
      <c r="D171" s="83"/>
      <c r="E171" s="87"/>
      <c r="F171" s="87"/>
      <c r="G171" s="87"/>
      <c r="H171" s="83"/>
      <c r="I171" s="83"/>
      <c r="J171" s="83"/>
      <c r="K171" s="7"/>
      <c r="L171" s="83"/>
      <c r="M171" s="8"/>
      <c r="N171" s="8"/>
      <c r="O171" s="7"/>
      <c r="P171" s="1">
        <f t="shared" si="2"/>
        <v>0</v>
      </c>
    </row>
    <row r="172" spans="1:16" ht="15.75">
      <c r="A172" s="7">
        <v>169</v>
      </c>
      <c r="B172" s="94" t="s">
        <v>387</v>
      </c>
      <c r="C172" s="8">
        <v>21833</v>
      </c>
      <c r="D172" s="83"/>
      <c r="E172" s="87"/>
      <c r="F172" s="87"/>
      <c r="G172" s="87"/>
      <c r="H172" s="83"/>
      <c r="I172" s="83"/>
      <c r="J172" s="83"/>
      <c r="K172" s="7"/>
      <c r="L172" s="83"/>
      <c r="M172" s="8"/>
      <c r="N172" s="8"/>
      <c r="O172" s="7"/>
      <c r="P172" s="1">
        <f t="shared" si="2"/>
        <v>0</v>
      </c>
    </row>
    <row r="173" spans="1:16" ht="15.75">
      <c r="A173" s="7">
        <v>170</v>
      </c>
      <c r="B173" s="94" t="s">
        <v>388</v>
      </c>
      <c r="C173" s="8">
        <v>21174</v>
      </c>
      <c r="D173" s="83"/>
      <c r="E173" s="87"/>
      <c r="F173" s="87"/>
      <c r="G173" s="87"/>
      <c r="H173" s="83"/>
      <c r="I173" s="83"/>
      <c r="J173" s="83"/>
      <c r="K173" s="7"/>
      <c r="L173" s="83"/>
      <c r="M173" s="8"/>
      <c r="N173" s="8"/>
      <c r="O173" s="7"/>
      <c r="P173" s="1">
        <f t="shared" si="2"/>
        <v>0</v>
      </c>
    </row>
    <row r="174" spans="1:16" ht="15.75">
      <c r="A174" s="7">
        <v>171</v>
      </c>
      <c r="B174" s="94" t="s">
        <v>389</v>
      </c>
      <c r="C174" s="8">
        <v>11712</v>
      </c>
      <c r="D174" s="83"/>
      <c r="E174" s="87"/>
      <c r="F174" s="87"/>
      <c r="G174" s="87"/>
      <c r="H174" s="83"/>
      <c r="I174" s="83"/>
      <c r="J174" s="83"/>
      <c r="K174" s="7"/>
      <c r="L174" s="83"/>
      <c r="M174" s="8"/>
      <c r="N174" s="8"/>
      <c r="O174" s="7"/>
      <c r="P174" s="1">
        <f t="shared" si="2"/>
        <v>0</v>
      </c>
    </row>
    <row r="175" spans="1:16" ht="15.75">
      <c r="A175" s="7">
        <v>172</v>
      </c>
      <c r="B175" s="94" t="s">
        <v>390</v>
      </c>
      <c r="C175" s="8">
        <v>11706</v>
      </c>
      <c r="D175" s="83"/>
      <c r="E175" s="87"/>
      <c r="F175" s="87"/>
      <c r="G175" s="87"/>
      <c r="H175" s="83"/>
      <c r="I175" s="83"/>
      <c r="J175" s="83"/>
      <c r="K175" s="7"/>
      <c r="L175" s="83"/>
      <c r="M175" s="8"/>
      <c r="N175" s="8"/>
      <c r="O175" s="7"/>
      <c r="P175" s="1">
        <f t="shared" si="2"/>
        <v>0</v>
      </c>
    </row>
    <row r="176" spans="1:16" ht="15.75">
      <c r="A176" s="7">
        <v>173</v>
      </c>
      <c r="B176" s="94" t="s">
        <v>391</v>
      </c>
      <c r="C176" s="8">
        <v>21196</v>
      </c>
      <c r="D176" s="83">
        <v>1093.0817309999998</v>
      </c>
      <c r="E176" s="83">
        <v>930.82</v>
      </c>
      <c r="F176" s="83">
        <v>851.94</v>
      </c>
      <c r="G176" s="83">
        <v>873.55</v>
      </c>
      <c r="H176" s="83">
        <v>372.8</v>
      </c>
      <c r="I176" s="83">
        <v>15.78</v>
      </c>
      <c r="J176" s="83">
        <v>746.93</v>
      </c>
      <c r="K176" s="83">
        <v>746.93</v>
      </c>
      <c r="L176" s="83">
        <v>766.19</v>
      </c>
      <c r="M176" s="83">
        <v>791.73</v>
      </c>
      <c r="N176" s="83">
        <v>766.19</v>
      </c>
      <c r="O176" s="83">
        <v>791.73</v>
      </c>
      <c r="P176" s="1">
        <f t="shared" si="2"/>
        <v>8747.671731</v>
      </c>
    </row>
    <row r="177" spans="1:16" ht="15.75">
      <c r="A177" s="7">
        <v>174</v>
      </c>
      <c r="B177" s="94" t="s">
        <v>392</v>
      </c>
      <c r="C177" s="8">
        <v>21197</v>
      </c>
      <c r="D177" s="83">
        <v>792.3008519999998</v>
      </c>
      <c r="E177" s="83">
        <v>741.18</v>
      </c>
      <c r="F177" s="83">
        <v>792.3</v>
      </c>
      <c r="G177" s="83">
        <v>766.74</v>
      </c>
      <c r="H177" s="83">
        <v>792.3</v>
      </c>
      <c r="I177" s="83">
        <v>766.74</v>
      </c>
      <c r="J177" s="83">
        <v>839.71</v>
      </c>
      <c r="K177" s="83">
        <v>839.71</v>
      </c>
      <c r="L177" s="83">
        <v>861.36</v>
      </c>
      <c r="M177" s="83">
        <v>890.07</v>
      </c>
      <c r="N177" s="83">
        <v>861.36</v>
      </c>
      <c r="O177" s="83">
        <v>890.07</v>
      </c>
      <c r="P177" s="1">
        <f t="shared" si="2"/>
        <v>9833.840852</v>
      </c>
    </row>
    <row r="178" spans="1:16" ht="15.75">
      <c r="A178" s="7">
        <v>175</v>
      </c>
      <c r="B178" s="94" t="s">
        <v>393</v>
      </c>
      <c r="C178" s="8">
        <v>21198</v>
      </c>
      <c r="D178" s="83"/>
      <c r="E178" s="87"/>
      <c r="F178" s="87"/>
      <c r="G178" s="87"/>
      <c r="H178" s="83"/>
      <c r="I178" s="83"/>
      <c r="J178" s="83"/>
      <c r="K178" s="7"/>
      <c r="L178" s="83"/>
      <c r="M178" s="8"/>
      <c r="N178" s="8"/>
      <c r="O178" s="7"/>
      <c r="P178" s="1">
        <f t="shared" si="2"/>
        <v>0</v>
      </c>
    </row>
    <row r="179" spans="1:16" ht="15.75">
      <c r="A179" s="7">
        <v>176</v>
      </c>
      <c r="B179" s="94" t="s">
        <v>394</v>
      </c>
      <c r="C179" s="8">
        <v>12041</v>
      </c>
      <c r="D179" s="83"/>
      <c r="E179" s="87"/>
      <c r="F179" s="87"/>
      <c r="G179" s="87"/>
      <c r="H179" s="83"/>
      <c r="I179" s="83"/>
      <c r="J179" s="83"/>
      <c r="K179" s="7"/>
      <c r="L179" s="83"/>
      <c r="M179" s="8"/>
      <c r="N179" s="8"/>
      <c r="O179" s="7"/>
      <c r="P179" s="1">
        <f t="shared" si="2"/>
        <v>0</v>
      </c>
    </row>
    <row r="180" spans="1:16" ht="15.75">
      <c r="A180" s="7">
        <v>177</v>
      </c>
      <c r="B180" s="94" t="s">
        <v>395</v>
      </c>
      <c r="C180" s="8">
        <v>12042</v>
      </c>
      <c r="D180" s="83"/>
      <c r="E180" s="87"/>
      <c r="F180" s="87"/>
      <c r="G180" s="87"/>
      <c r="H180" s="83"/>
      <c r="I180" s="83"/>
      <c r="J180" s="83"/>
      <c r="K180" s="7"/>
      <c r="L180" s="83"/>
      <c r="M180" s="8"/>
      <c r="N180" s="8"/>
      <c r="O180" s="7"/>
      <c r="P180" s="1">
        <f t="shared" si="2"/>
        <v>0</v>
      </c>
    </row>
    <row r="181" spans="1:16" ht="15.75">
      <c r="A181" s="7">
        <v>178</v>
      </c>
      <c r="B181" s="94" t="s">
        <v>396</v>
      </c>
      <c r="C181" s="8">
        <v>12049</v>
      </c>
      <c r="D181" s="83"/>
      <c r="E181" s="87"/>
      <c r="F181" s="87"/>
      <c r="G181" s="87"/>
      <c r="H181" s="83"/>
      <c r="I181" s="83"/>
      <c r="J181" s="83"/>
      <c r="K181" s="7"/>
      <c r="L181" s="83"/>
      <c r="M181" s="8"/>
      <c r="N181" s="8"/>
      <c r="O181" s="7"/>
      <c r="P181" s="1">
        <f t="shared" si="2"/>
        <v>0</v>
      </c>
    </row>
    <row r="182" spans="1:16" ht="15.75">
      <c r="A182" s="7">
        <v>179</v>
      </c>
      <c r="B182" s="94" t="s">
        <v>397</v>
      </c>
      <c r="C182" s="8">
        <v>12050</v>
      </c>
      <c r="D182" s="83"/>
      <c r="E182" s="87"/>
      <c r="F182" s="87"/>
      <c r="G182" s="87"/>
      <c r="H182" s="83"/>
      <c r="I182" s="83"/>
      <c r="J182" s="83"/>
      <c r="K182" s="7"/>
      <c r="L182" s="83"/>
      <c r="M182" s="8"/>
      <c r="N182" s="8"/>
      <c r="O182" s="7"/>
      <c r="P182" s="1">
        <f t="shared" si="2"/>
        <v>0</v>
      </c>
    </row>
    <row r="183" spans="1:16" ht="15.75">
      <c r="A183" s="7">
        <v>180</v>
      </c>
      <c r="B183" s="94" t="s">
        <v>398</v>
      </c>
      <c r="C183" s="8">
        <v>12038</v>
      </c>
      <c r="D183" s="83"/>
      <c r="E183" s="87"/>
      <c r="F183" s="87"/>
      <c r="G183" s="87"/>
      <c r="H183" s="83"/>
      <c r="I183" s="83"/>
      <c r="J183" s="83"/>
      <c r="K183" s="7"/>
      <c r="L183" s="83"/>
      <c r="M183" s="8"/>
      <c r="N183" s="8"/>
      <c r="O183" s="7"/>
      <c r="P183" s="1">
        <f t="shared" si="2"/>
        <v>0</v>
      </c>
    </row>
    <row r="184" spans="1:16" ht="15.75">
      <c r="A184" s="7">
        <v>181</v>
      </c>
      <c r="B184" s="94" t="s">
        <v>399</v>
      </c>
      <c r="C184" s="8">
        <v>12052</v>
      </c>
      <c r="D184" s="83"/>
      <c r="E184" s="87"/>
      <c r="F184" s="87"/>
      <c r="G184" s="87"/>
      <c r="H184" s="83"/>
      <c r="I184" s="83"/>
      <c r="J184" s="83"/>
      <c r="K184" s="7"/>
      <c r="L184" s="83"/>
      <c r="M184" s="8"/>
      <c r="N184" s="8"/>
      <c r="O184" s="7"/>
      <c r="P184" s="1">
        <f t="shared" si="2"/>
        <v>0</v>
      </c>
    </row>
    <row r="185" spans="1:16" ht="15.75">
      <c r="A185" s="7">
        <v>182</v>
      </c>
      <c r="B185" s="94" t="s">
        <v>400</v>
      </c>
      <c r="C185" s="8">
        <v>21352</v>
      </c>
      <c r="D185" s="83">
        <v>38696.923362999994</v>
      </c>
      <c r="E185" s="83">
        <v>36696.37</v>
      </c>
      <c r="F185" s="83">
        <v>39457.28</v>
      </c>
      <c r="G185" s="83">
        <v>38642.33</v>
      </c>
      <c r="H185" s="83">
        <v>40666.64</v>
      </c>
      <c r="I185" s="83">
        <v>34093.23</v>
      </c>
      <c r="J185" s="83">
        <v>38808.51</v>
      </c>
      <c r="K185" s="83">
        <v>34879.17</v>
      </c>
      <c r="L185" s="83">
        <v>33944.68</v>
      </c>
      <c r="M185" s="83">
        <v>36417.93</v>
      </c>
      <c r="N185" s="83">
        <v>38336.15</v>
      </c>
      <c r="O185" s="83">
        <v>164.83</v>
      </c>
      <c r="P185" s="1">
        <f t="shared" si="2"/>
        <v>410804.04336300003</v>
      </c>
    </row>
    <row r="186" spans="1:16" ht="15.75">
      <c r="A186" s="7">
        <v>183</v>
      </c>
      <c r="B186" s="94" t="s">
        <v>401</v>
      </c>
      <c r="C186" s="8">
        <v>21103</v>
      </c>
      <c r="D186" s="83">
        <v>5400.014647999999</v>
      </c>
      <c r="E186" s="83">
        <v>4969.63</v>
      </c>
      <c r="F186" s="83">
        <v>5285.16</v>
      </c>
      <c r="G186" s="83">
        <v>5059.47</v>
      </c>
      <c r="H186" s="83">
        <v>4895.56</v>
      </c>
      <c r="I186" s="83">
        <v>4685.65</v>
      </c>
      <c r="J186" s="83">
        <v>5969.25</v>
      </c>
      <c r="K186" s="83">
        <v>5651.56</v>
      </c>
      <c r="L186" s="83">
        <v>4998.06</v>
      </c>
      <c r="M186" s="83">
        <v>6717.24</v>
      </c>
      <c r="N186" s="83">
        <v>12991.4</v>
      </c>
      <c r="O186" s="83">
        <v>6556.67</v>
      </c>
      <c r="P186" s="1">
        <f t="shared" si="2"/>
        <v>73179.66464799999</v>
      </c>
    </row>
    <row r="187" spans="1:16" ht="15.75">
      <c r="A187" s="7">
        <v>184</v>
      </c>
      <c r="B187" s="94" t="s">
        <v>402</v>
      </c>
      <c r="C187" s="8">
        <v>21104</v>
      </c>
      <c r="D187" s="83">
        <v>1435.7494829999996</v>
      </c>
      <c r="E187" s="83">
        <v>1309.46</v>
      </c>
      <c r="F187" s="83">
        <v>1388.34</v>
      </c>
      <c r="G187" s="83">
        <v>1558.89</v>
      </c>
      <c r="H187" s="83">
        <v>1785.75</v>
      </c>
      <c r="I187" s="83">
        <v>2224.5</v>
      </c>
      <c r="J187" s="83">
        <v>2692.02</v>
      </c>
      <c r="K187" s="83">
        <v>2658.58</v>
      </c>
      <c r="L187" s="83">
        <v>2020.49</v>
      </c>
      <c r="M187" s="83">
        <v>2747.16</v>
      </c>
      <c r="N187" s="83">
        <v>2640.82</v>
      </c>
      <c r="O187" s="83">
        <v>3039.59</v>
      </c>
      <c r="P187" s="1">
        <f t="shared" si="2"/>
        <v>25501.349483</v>
      </c>
    </row>
    <row r="188" spans="1:16" ht="15.75">
      <c r="A188" s="7">
        <v>185</v>
      </c>
      <c r="B188" s="94" t="s">
        <v>403</v>
      </c>
      <c r="C188" s="8">
        <v>21105</v>
      </c>
      <c r="D188" s="83">
        <v>3303.0678589999998</v>
      </c>
      <c r="E188" s="83">
        <v>2429.6</v>
      </c>
      <c r="F188" s="83">
        <v>2429.6</v>
      </c>
      <c r="G188" s="83">
        <v>2486.94</v>
      </c>
      <c r="H188" s="83">
        <v>2608.9</v>
      </c>
      <c r="I188" s="83">
        <v>2679.34</v>
      </c>
      <c r="J188" s="83">
        <v>2934.32</v>
      </c>
      <c r="K188" s="83">
        <v>3037.78</v>
      </c>
      <c r="L188" s="83">
        <v>2552.2</v>
      </c>
      <c r="M188" s="83">
        <v>4927.16</v>
      </c>
      <c r="N188" s="83">
        <v>3970.09</v>
      </c>
      <c r="O188" s="83">
        <v>3313.25</v>
      </c>
      <c r="P188" s="1">
        <f t="shared" si="2"/>
        <v>36672.247858999996</v>
      </c>
    </row>
    <row r="189" spans="1:16" ht="15.75">
      <c r="A189" s="7">
        <v>186</v>
      </c>
      <c r="B189" s="94" t="s">
        <v>404</v>
      </c>
      <c r="C189" s="8">
        <v>21106</v>
      </c>
      <c r="D189" s="83">
        <v>7840.970199999999</v>
      </c>
      <c r="E189" s="83">
        <v>6184.43</v>
      </c>
      <c r="F189" s="83">
        <v>6862.82</v>
      </c>
      <c r="G189" s="83">
        <v>6494.99</v>
      </c>
      <c r="H189" s="83">
        <v>6757.35</v>
      </c>
      <c r="I189" s="83">
        <v>6515.74</v>
      </c>
      <c r="J189" s="83">
        <v>8627.83</v>
      </c>
      <c r="K189" s="83">
        <v>7825.24</v>
      </c>
      <c r="L189" s="83">
        <v>5937.41</v>
      </c>
      <c r="M189" s="83">
        <v>6805.86</v>
      </c>
      <c r="N189" s="83">
        <v>6345.05</v>
      </c>
      <c r="O189" s="83">
        <v>6659.11</v>
      </c>
      <c r="P189" s="1">
        <f t="shared" si="2"/>
        <v>82856.8002</v>
      </c>
    </row>
    <row r="190" spans="1:16" ht="15.75">
      <c r="A190" s="7">
        <v>187</v>
      </c>
      <c r="B190" s="94" t="s">
        <v>405</v>
      </c>
      <c r="C190" s="8">
        <v>21107</v>
      </c>
      <c r="D190" s="83">
        <v>5164.154477999999</v>
      </c>
      <c r="E190" s="83">
        <v>5300.94</v>
      </c>
      <c r="F190" s="83">
        <v>5300.94</v>
      </c>
      <c r="G190" s="83">
        <v>4534.9</v>
      </c>
      <c r="H190" s="83">
        <v>5057.27</v>
      </c>
      <c r="I190" s="83">
        <v>4654.1</v>
      </c>
      <c r="J190" s="83">
        <v>8326.86</v>
      </c>
      <c r="K190" s="83">
        <v>9681.23</v>
      </c>
      <c r="L190" s="83">
        <v>8631.39</v>
      </c>
      <c r="M190" s="83">
        <v>5565.21</v>
      </c>
      <c r="N190" s="83">
        <v>5122.12</v>
      </c>
      <c r="O190" s="83">
        <v>6322.43</v>
      </c>
      <c r="P190" s="1">
        <f t="shared" si="2"/>
        <v>73661.544478</v>
      </c>
    </row>
    <row r="191" spans="1:16" ht="15.75">
      <c r="A191" s="7">
        <v>188</v>
      </c>
      <c r="B191" s="94" t="s">
        <v>406</v>
      </c>
      <c r="C191" s="8">
        <v>31021</v>
      </c>
      <c r="D191" s="83"/>
      <c r="E191" s="87"/>
      <c r="F191" s="87"/>
      <c r="G191" s="87"/>
      <c r="H191" s="83"/>
      <c r="I191" s="83"/>
      <c r="J191" s="83"/>
      <c r="K191" s="7"/>
      <c r="L191" s="83"/>
      <c r="M191" s="8"/>
      <c r="N191" s="8"/>
      <c r="O191" s="7"/>
      <c r="P191" s="1">
        <f t="shared" si="2"/>
        <v>0</v>
      </c>
    </row>
    <row r="192" spans="1:16" ht="15.75">
      <c r="A192" s="7">
        <v>189</v>
      </c>
      <c r="B192" s="94" t="s">
        <v>407</v>
      </c>
      <c r="C192" s="8">
        <v>21108</v>
      </c>
      <c r="D192" s="83">
        <v>4554.152239</v>
      </c>
      <c r="E192" s="83">
        <v>4527.88</v>
      </c>
      <c r="F192" s="83">
        <v>4685.65</v>
      </c>
      <c r="G192" s="83">
        <v>5098.05</v>
      </c>
      <c r="H192" s="83">
        <v>5787.81</v>
      </c>
      <c r="I192" s="83">
        <v>5046.29</v>
      </c>
      <c r="J192" s="83">
        <v>7206.58</v>
      </c>
      <c r="K192" s="83">
        <v>6922.33</v>
      </c>
      <c r="L192" s="83">
        <v>5600.66</v>
      </c>
      <c r="M192" s="83">
        <v>5689.28</v>
      </c>
      <c r="N192" s="83">
        <v>4501.79</v>
      </c>
      <c r="O192" s="83">
        <v>5253.99</v>
      </c>
      <c r="P192" s="1">
        <f t="shared" si="2"/>
        <v>64874.462239</v>
      </c>
    </row>
    <row r="193" spans="1:16" ht="15.75">
      <c r="A193" s="7">
        <v>190</v>
      </c>
      <c r="B193" s="94" t="s">
        <v>408</v>
      </c>
      <c r="C193" s="8">
        <v>21109</v>
      </c>
      <c r="D193" s="83">
        <v>5035.111889999999</v>
      </c>
      <c r="E193" s="83">
        <v>4748.76</v>
      </c>
      <c r="F193" s="83">
        <v>4859.19</v>
      </c>
      <c r="G193" s="83">
        <v>4772.11</v>
      </c>
      <c r="H193" s="83">
        <v>4441.43</v>
      </c>
      <c r="I193" s="83">
        <v>4685.65</v>
      </c>
      <c r="J193" s="83">
        <v>615318</v>
      </c>
      <c r="K193" s="83">
        <v>5434.2</v>
      </c>
      <c r="L193" s="83">
        <v>4714.48</v>
      </c>
      <c r="M193" s="83">
        <v>5636.1</v>
      </c>
      <c r="N193" s="83">
        <v>4998.06</v>
      </c>
      <c r="O193" s="83">
        <v>5438.53</v>
      </c>
      <c r="P193" s="1">
        <f t="shared" si="2"/>
        <v>670081.62189</v>
      </c>
    </row>
    <row r="194" spans="1:16" ht="15.75">
      <c r="A194" s="7">
        <v>191</v>
      </c>
      <c r="B194" s="94" t="s">
        <v>409</v>
      </c>
      <c r="C194" s="8">
        <v>21110</v>
      </c>
      <c r="D194" s="83">
        <v>3147.1161679999996</v>
      </c>
      <c r="E194" s="83">
        <v>3092.21</v>
      </c>
      <c r="F194" s="83">
        <v>2966</v>
      </c>
      <c r="G194" s="83">
        <v>3022.96</v>
      </c>
      <c r="H194" s="83">
        <v>3287.68</v>
      </c>
      <c r="I194" s="83">
        <v>3171.1</v>
      </c>
      <c r="J194" s="83">
        <v>4247.03</v>
      </c>
      <c r="K194" s="83">
        <v>3728.69</v>
      </c>
      <c r="L194" s="83">
        <v>3225.7</v>
      </c>
      <c r="M194" s="83">
        <v>3899.19</v>
      </c>
      <c r="N194" s="83">
        <v>3970.09</v>
      </c>
      <c r="O194" s="83">
        <v>3930.32</v>
      </c>
      <c r="P194" s="1">
        <f t="shared" si="2"/>
        <v>41688.086168</v>
      </c>
    </row>
    <row r="195" spans="1:16" ht="15.75">
      <c r="A195" s="7">
        <v>192</v>
      </c>
      <c r="B195" s="94" t="s">
        <v>410</v>
      </c>
      <c r="C195" s="8">
        <v>21100</v>
      </c>
      <c r="D195" s="83">
        <v>5677.0517439999985</v>
      </c>
      <c r="E195" s="83">
        <v>5395.6</v>
      </c>
      <c r="F195" s="83">
        <v>5521.81</v>
      </c>
      <c r="G195" s="83">
        <v>5373.19</v>
      </c>
      <c r="H195" s="83">
        <v>5528.44</v>
      </c>
      <c r="I195" s="83">
        <v>4969.63</v>
      </c>
      <c r="J195" s="83">
        <v>6186.62</v>
      </c>
      <c r="K195" s="83">
        <v>6036.14</v>
      </c>
      <c r="L195" s="83">
        <v>5441.15</v>
      </c>
      <c r="M195" s="83">
        <v>7284.4</v>
      </c>
      <c r="N195" s="83">
        <v>9163.1</v>
      </c>
      <c r="O195" s="83">
        <v>7358.48</v>
      </c>
      <c r="P195" s="1">
        <f t="shared" si="2"/>
        <v>73935.611744</v>
      </c>
    </row>
    <row r="196" spans="1:16" ht="15.75">
      <c r="A196" s="7">
        <v>193</v>
      </c>
      <c r="B196" s="94" t="s">
        <v>411</v>
      </c>
      <c r="C196" s="8">
        <v>21356</v>
      </c>
      <c r="D196" s="83"/>
      <c r="E196" s="87"/>
      <c r="F196" s="87"/>
      <c r="G196" s="87"/>
      <c r="H196" s="83"/>
      <c r="I196" s="83"/>
      <c r="J196" s="83"/>
      <c r="K196" s="7"/>
      <c r="L196" s="83"/>
      <c r="M196" s="8"/>
      <c r="N196" s="8"/>
      <c r="O196" s="7"/>
      <c r="P196" s="1">
        <f t="shared" si="2"/>
        <v>0</v>
      </c>
    </row>
    <row r="197" spans="1:16" ht="15.75">
      <c r="A197" s="7">
        <v>194</v>
      </c>
      <c r="B197" s="94" t="s">
        <v>412</v>
      </c>
      <c r="C197" s="8">
        <v>21355</v>
      </c>
      <c r="D197" s="83"/>
      <c r="E197" s="87"/>
      <c r="F197" s="87"/>
      <c r="G197" s="87"/>
      <c r="H197" s="83"/>
      <c r="I197" s="83"/>
      <c r="J197" s="83"/>
      <c r="K197" s="7"/>
      <c r="L197" s="83"/>
      <c r="M197" s="8"/>
      <c r="N197" s="8"/>
      <c r="O197" s="7"/>
      <c r="P197" s="1">
        <f aca="true" t="shared" si="3" ref="P197:P260">D197+E197+F197+G197+H197+I197+J197+K197+L197+M197+N197+O197</f>
        <v>0</v>
      </c>
    </row>
    <row r="198" spans="1:16" ht="15.75">
      <c r="A198" s="7">
        <v>195</v>
      </c>
      <c r="B198" s="94" t="s">
        <v>413</v>
      </c>
      <c r="C198" s="8">
        <v>21101</v>
      </c>
      <c r="D198" s="83"/>
      <c r="E198" s="87"/>
      <c r="F198" s="87"/>
      <c r="G198" s="87"/>
      <c r="H198" s="83"/>
      <c r="I198" s="83">
        <v>22350.71</v>
      </c>
      <c r="J198" s="83">
        <v>25470.32</v>
      </c>
      <c r="K198" s="83">
        <v>21686.78</v>
      </c>
      <c r="L198" s="83">
        <v>20435.31</v>
      </c>
      <c r="M198" s="83">
        <v>0</v>
      </c>
      <c r="N198" s="83">
        <v>45850.41</v>
      </c>
      <c r="O198" s="83">
        <v>23692.55</v>
      </c>
      <c r="P198" s="1">
        <f t="shared" si="3"/>
        <v>159486.08</v>
      </c>
    </row>
    <row r="199" spans="1:16" ht="15.75">
      <c r="A199" s="7">
        <v>196</v>
      </c>
      <c r="B199" s="94" t="s">
        <v>414</v>
      </c>
      <c r="C199" s="8">
        <v>21102</v>
      </c>
      <c r="D199" s="83"/>
      <c r="E199" s="87"/>
      <c r="F199" s="87"/>
      <c r="G199" s="87"/>
      <c r="H199" s="83"/>
      <c r="I199" s="83">
        <v>2887.12</v>
      </c>
      <c r="J199" s="83">
        <v>3511.33</v>
      </c>
      <c r="K199" s="83">
        <v>3411</v>
      </c>
      <c r="L199" s="83">
        <v>2942.12</v>
      </c>
      <c r="M199" s="83">
        <v>3154.8</v>
      </c>
      <c r="N199" s="83">
        <v>3225.7</v>
      </c>
      <c r="O199" s="83">
        <v>3359.33</v>
      </c>
      <c r="P199" s="1">
        <f t="shared" si="3"/>
        <v>22491.4</v>
      </c>
    </row>
    <row r="200" spans="1:16" ht="15.75">
      <c r="A200" s="7">
        <v>197</v>
      </c>
      <c r="B200" s="94" t="s">
        <v>415</v>
      </c>
      <c r="C200" s="8">
        <v>21207</v>
      </c>
      <c r="D200" s="83"/>
      <c r="E200" s="87"/>
      <c r="F200" s="87"/>
      <c r="G200" s="87"/>
      <c r="H200" s="83"/>
      <c r="I200" s="83"/>
      <c r="J200" s="83"/>
      <c r="K200" s="7"/>
      <c r="L200" s="83"/>
      <c r="M200" s="8"/>
      <c r="N200" s="8"/>
      <c r="O200" s="7"/>
      <c r="P200" s="1">
        <f t="shared" si="3"/>
        <v>0</v>
      </c>
    </row>
    <row r="201" spans="1:16" ht="15.75">
      <c r="A201" s="7">
        <v>198</v>
      </c>
      <c r="B201" s="94" t="s">
        <v>416</v>
      </c>
      <c r="C201" s="8">
        <v>21209</v>
      </c>
      <c r="D201" s="83"/>
      <c r="E201" s="87"/>
      <c r="F201" s="87"/>
      <c r="G201" s="87"/>
      <c r="H201" s="83"/>
      <c r="I201" s="83"/>
      <c r="J201" s="83"/>
      <c r="K201" s="7"/>
      <c r="L201" s="83"/>
      <c r="M201" s="8"/>
      <c r="N201" s="8"/>
      <c r="O201" s="7"/>
      <c r="P201" s="1">
        <f t="shared" si="3"/>
        <v>0</v>
      </c>
    </row>
    <row r="202" spans="1:16" ht="15.75">
      <c r="A202" s="7">
        <v>199</v>
      </c>
      <c r="B202" s="94" t="s">
        <v>417</v>
      </c>
      <c r="C202" s="8">
        <v>21204</v>
      </c>
      <c r="D202" s="83"/>
      <c r="E202" s="87"/>
      <c r="F202" s="87"/>
      <c r="G202" s="87"/>
      <c r="H202" s="83"/>
      <c r="I202" s="83"/>
      <c r="J202" s="83"/>
      <c r="K202" s="7"/>
      <c r="L202" s="83"/>
      <c r="M202" s="8"/>
      <c r="N202" s="8"/>
      <c r="O202" s="7"/>
      <c r="P202" s="1">
        <f t="shared" si="3"/>
        <v>0</v>
      </c>
    </row>
    <row r="203" spans="1:16" ht="15.75">
      <c r="A203" s="7">
        <v>200</v>
      </c>
      <c r="B203" s="94" t="s">
        <v>418</v>
      </c>
      <c r="C203" s="8">
        <v>21858</v>
      </c>
      <c r="D203" s="83"/>
      <c r="E203" s="87"/>
      <c r="F203" s="87"/>
      <c r="G203" s="87"/>
      <c r="H203" s="83"/>
      <c r="I203" s="83"/>
      <c r="J203" s="83"/>
      <c r="K203" s="7"/>
      <c r="L203" s="83"/>
      <c r="M203" s="8"/>
      <c r="N203" s="8"/>
      <c r="O203" s="7"/>
      <c r="P203" s="1">
        <f t="shared" si="3"/>
        <v>0</v>
      </c>
    </row>
    <row r="204" spans="1:16" ht="15.75">
      <c r="A204" s="7">
        <v>201</v>
      </c>
      <c r="B204" s="94" t="s">
        <v>419</v>
      </c>
      <c r="C204" s="8">
        <v>21530</v>
      </c>
      <c r="D204" s="83">
        <v>7709.51</v>
      </c>
      <c r="E204" s="83">
        <v>9436.78</v>
      </c>
      <c r="F204" s="83">
        <v>10087.71</v>
      </c>
      <c r="G204" s="83">
        <v>9762.25</v>
      </c>
      <c r="H204" s="83">
        <v>9654.34</v>
      </c>
      <c r="I204" s="83">
        <v>9342.9</v>
      </c>
      <c r="J204" s="83">
        <v>10232</v>
      </c>
      <c r="K204" s="83">
        <v>10232</v>
      </c>
      <c r="L204" s="83">
        <v>10495.91</v>
      </c>
      <c r="M204" s="83">
        <v>10845.78</v>
      </c>
      <c r="N204" s="83">
        <v>10495.71</v>
      </c>
      <c r="O204" s="83">
        <v>11328.21</v>
      </c>
      <c r="P204" s="1">
        <f t="shared" si="3"/>
        <v>119623.09999999998</v>
      </c>
    </row>
    <row r="205" spans="1:16" ht="15.75">
      <c r="A205" s="7">
        <v>202</v>
      </c>
      <c r="B205" s="94" t="s">
        <v>420</v>
      </c>
      <c r="C205" s="8">
        <v>21531</v>
      </c>
      <c r="D205" s="83">
        <v>5551.21</v>
      </c>
      <c r="E205" s="83">
        <v>9960.24</v>
      </c>
      <c r="F205" s="83">
        <v>10647.15</v>
      </c>
      <c r="G205" s="83">
        <v>10303.7</v>
      </c>
      <c r="H205" s="83">
        <v>10190.89</v>
      </c>
      <c r="I205" s="83">
        <v>9862.11</v>
      </c>
      <c r="J205" s="83">
        <v>10800.67</v>
      </c>
      <c r="K205" s="83">
        <v>10800.67</v>
      </c>
      <c r="L205" s="83">
        <v>11079.2</v>
      </c>
      <c r="M205" s="83">
        <v>11448.56</v>
      </c>
      <c r="N205" s="83">
        <v>11079.2</v>
      </c>
      <c r="O205" s="83">
        <v>11448.56</v>
      </c>
      <c r="P205" s="1">
        <f t="shared" si="3"/>
        <v>123172.15999999999</v>
      </c>
    </row>
    <row r="206" spans="1:16" ht="15.75">
      <c r="A206" s="7">
        <v>203</v>
      </c>
      <c r="B206" s="94" t="s">
        <v>421</v>
      </c>
      <c r="C206" s="8">
        <v>21532</v>
      </c>
      <c r="D206" s="83">
        <v>9943.7</v>
      </c>
      <c r="E206" s="83">
        <v>9332.02</v>
      </c>
      <c r="F206" s="83">
        <v>9975.7</v>
      </c>
      <c r="G206" s="83">
        <v>9653.86</v>
      </c>
      <c r="H206" s="83">
        <v>9546.73</v>
      </c>
      <c r="I206" s="83">
        <v>9238.77</v>
      </c>
      <c r="J206" s="83">
        <v>10117.97</v>
      </c>
      <c r="K206" s="83">
        <v>10117.97</v>
      </c>
      <c r="L206" s="83">
        <v>10378.94</v>
      </c>
      <c r="M206" s="83">
        <v>10724.9</v>
      </c>
      <c r="N206" s="83">
        <v>10378.94</v>
      </c>
      <c r="O206" s="83">
        <v>10724.9</v>
      </c>
      <c r="P206" s="1">
        <f t="shared" si="3"/>
        <v>120134.4</v>
      </c>
    </row>
    <row r="207" spans="1:16" ht="15.75">
      <c r="A207" s="7">
        <v>204</v>
      </c>
      <c r="B207" s="94" t="s">
        <v>422</v>
      </c>
      <c r="C207" s="8">
        <v>21533</v>
      </c>
      <c r="D207" s="83">
        <v>6499.33</v>
      </c>
      <c r="E207" s="83">
        <v>4613.23</v>
      </c>
      <c r="F207" s="83">
        <v>4931.29</v>
      </c>
      <c r="G207" s="83">
        <v>4772.26</v>
      </c>
      <c r="H207" s="83">
        <v>4719.58</v>
      </c>
      <c r="I207" s="83">
        <v>4567.33</v>
      </c>
      <c r="J207" s="83">
        <v>5001.97</v>
      </c>
      <c r="K207" s="83">
        <v>5001.97</v>
      </c>
      <c r="L207" s="83">
        <v>5130.98</v>
      </c>
      <c r="M207" s="83">
        <v>5302.01</v>
      </c>
      <c r="N207" s="83">
        <v>5130.98</v>
      </c>
      <c r="O207" s="83">
        <v>5302.01</v>
      </c>
      <c r="P207" s="1">
        <f t="shared" si="3"/>
        <v>60972.94000000001</v>
      </c>
    </row>
    <row r="208" spans="1:16" ht="15.75">
      <c r="A208" s="7">
        <v>205</v>
      </c>
      <c r="B208" s="94" t="s">
        <v>423</v>
      </c>
      <c r="C208" s="8">
        <v>21534</v>
      </c>
      <c r="D208" s="83">
        <v>4894.77</v>
      </c>
      <c r="E208" s="83">
        <v>3774.55</v>
      </c>
      <c r="F208" s="83">
        <v>4034.87</v>
      </c>
      <c r="G208" s="83">
        <v>3904.71</v>
      </c>
      <c r="H208" s="83">
        <v>3861.8</v>
      </c>
      <c r="I208" s="83">
        <v>3737.17</v>
      </c>
      <c r="J208" s="83">
        <v>4092.87</v>
      </c>
      <c r="K208" s="83">
        <v>4092.87</v>
      </c>
      <c r="L208" s="83">
        <v>4198.37</v>
      </c>
      <c r="M208" s="83">
        <v>4338.39</v>
      </c>
      <c r="N208" s="83">
        <v>4198.37</v>
      </c>
      <c r="O208" s="83">
        <v>4338.39</v>
      </c>
      <c r="P208" s="1">
        <f t="shared" si="3"/>
        <v>49467.13</v>
      </c>
    </row>
    <row r="209" spans="1:16" ht="15.75">
      <c r="A209" s="7">
        <v>206</v>
      </c>
      <c r="B209" s="94" t="s">
        <v>424</v>
      </c>
      <c r="C209" s="8">
        <v>21535</v>
      </c>
      <c r="D209" s="83">
        <v>7607.43</v>
      </c>
      <c r="E209" s="83">
        <v>3145.54</v>
      </c>
      <c r="F209" s="83">
        <v>3362.47</v>
      </c>
      <c r="G209" s="83">
        <v>3253.92</v>
      </c>
      <c r="H209" s="83">
        <v>3218.11</v>
      </c>
      <c r="I209" s="83">
        <v>3114.3</v>
      </c>
      <c r="J209" s="83">
        <v>3110.67</v>
      </c>
      <c r="K209" s="83">
        <v>3410.67</v>
      </c>
      <c r="L209" s="83">
        <v>3498.64</v>
      </c>
      <c r="M209" s="83">
        <v>3615.26</v>
      </c>
      <c r="N209" s="83">
        <v>3498.64</v>
      </c>
      <c r="O209" s="83">
        <v>3615.26</v>
      </c>
      <c r="P209" s="1">
        <f t="shared" si="3"/>
        <v>44450.91</v>
      </c>
    </row>
    <row r="210" spans="1:16" ht="15.75">
      <c r="A210" s="7">
        <v>207</v>
      </c>
      <c r="B210" s="94" t="s">
        <v>425</v>
      </c>
      <c r="C210" s="8">
        <v>21536</v>
      </c>
      <c r="D210" s="83">
        <v>2440.73</v>
      </c>
      <c r="E210" s="83">
        <v>4822.27</v>
      </c>
      <c r="F210" s="83">
        <v>5154.84</v>
      </c>
      <c r="G210" s="83">
        <v>4988.56</v>
      </c>
      <c r="H210" s="83">
        <v>4934.76</v>
      </c>
      <c r="I210" s="83">
        <v>4775.58</v>
      </c>
      <c r="J210" s="83">
        <v>5230.03</v>
      </c>
      <c r="K210" s="83">
        <v>5230.03</v>
      </c>
      <c r="L210" s="83">
        <v>5364.93</v>
      </c>
      <c r="M210" s="83">
        <v>5543.77</v>
      </c>
      <c r="N210" s="83">
        <v>5364.93</v>
      </c>
      <c r="O210" s="83">
        <v>5543.77</v>
      </c>
      <c r="P210" s="1">
        <f t="shared" si="3"/>
        <v>59394.2</v>
      </c>
    </row>
    <row r="211" spans="1:16" ht="15.75">
      <c r="A211" s="7">
        <v>208</v>
      </c>
      <c r="B211" s="94" t="s">
        <v>426</v>
      </c>
      <c r="C211" s="8">
        <v>21537</v>
      </c>
      <c r="D211" s="83">
        <v>7405.93</v>
      </c>
      <c r="E211" s="83">
        <v>4927.5</v>
      </c>
      <c r="F211" s="83">
        <v>5267.33</v>
      </c>
      <c r="G211" s="83">
        <v>5097.42</v>
      </c>
      <c r="H211" s="83">
        <v>5041.88</v>
      </c>
      <c r="I211" s="83">
        <v>4879.23</v>
      </c>
      <c r="J211" s="83">
        <v>5343.57</v>
      </c>
      <c r="K211" s="83">
        <v>5343.57</v>
      </c>
      <c r="L211" s="83">
        <v>5481.38</v>
      </c>
      <c r="M211" s="83">
        <v>5664.11</v>
      </c>
      <c r="N211" s="83">
        <v>5481.38</v>
      </c>
      <c r="O211" s="83">
        <v>5664.11</v>
      </c>
      <c r="P211" s="1">
        <f t="shared" si="3"/>
        <v>65597.40999999999</v>
      </c>
    </row>
    <row r="212" spans="1:16" ht="15.75">
      <c r="A212" s="7">
        <v>209</v>
      </c>
      <c r="B212" s="94" t="s">
        <v>427</v>
      </c>
      <c r="C212" s="8">
        <v>21538</v>
      </c>
      <c r="D212" s="83">
        <v>11546.68</v>
      </c>
      <c r="E212" s="83">
        <v>10694.95</v>
      </c>
      <c r="F212" s="83">
        <v>11432.67</v>
      </c>
      <c r="G212" s="83">
        <v>11063.81</v>
      </c>
      <c r="H212" s="83">
        <v>10942.02</v>
      </c>
      <c r="I212" s="83">
        <v>10589.1</v>
      </c>
      <c r="J212" s="83">
        <v>11596.75</v>
      </c>
      <c r="K212" s="83">
        <v>11596.75</v>
      </c>
      <c r="L212" s="83">
        <v>11895.9</v>
      </c>
      <c r="M212" s="83">
        <v>12292.38</v>
      </c>
      <c r="N212" s="83">
        <v>11895.9</v>
      </c>
      <c r="O212" s="83">
        <v>12292.38</v>
      </c>
      <c r="P212" s="1">
        <f t="shared" si="3"/>
        <v>137839.29</v>
      </c>
    </row>
    <row r="213" spans="1:16" ht="15.75">
      <c r="A213" s="7">
        <v>210</v>
      </c>
      <c r="B213" s="94" t="s">
        <v>428</v>
      </c>
      <c r="C213" s="8">
        <v>21539</v>
      </c>
      <c r="D213" s="83">
        <v>3425.94</v>
      </c>
      <c r="E213" s="83">
        <v>9646.44</v>
      </c>
      <c r="F213" s="83">
        <v>10311.58</v>
      </c>
      <c r="G213" s="83">
        <v>9979.01</v>
      </c>
      <c r="H213" s="83">
        <v>9869.52</v>
      </c>
      <c r="I213" s="83">
        <v>9551.16</v>
      </c>
      <c r="J213" s="83">
        <v>10460.07</v>
      </c>
      <c r="K213" s="83">
        <v>10460.07</v>
      </c>
      <c r="L213" s="83">
        <v>10729.87</v>
      </c>
      <c r="M213" s="83">
        <v>11087.53</v>
      </c>
      <c r="N213" s="83">
        <v>10729.87</v>
      </c>
      <c r="O213" s="83">
        <v>11087.53</v>
      </c>
      <c r="P213" s="1">
        <f t="shared" si="3"/>
        <v>117338.59</v>
      </c>
    </row>
    <row r="214" spans="1:16" ht="15.75">
      <c r="A214" s="7">
        <v>211</v>
      </c>
      <c r="B214" s="94" t="s">
        <v>429</v>
      </c>
      <c r="C214" s="8">
        <v>21540</v>
      </c>
      <c r="D214" s="83">
        <v>11181.507483999998</v>
      </c>
      <c r="E214" s="83">
        <v>13421.47</v>
      </c>
      <c r="F214" s="83">
        <v>14347.08</v>
      </c>
      <c r="G214" s="83">
        <v>13884.2</v>
      </c>
      <c r="H214" s="83">
        <v>13731.32</v>
      </c>
      <c r="I214" s="83">
        <v>13288.31</v>
      </c>
      <c r="J214" s="83">
        <v>14552.94</v>
      </c>
      <c r="K214" s="83">
        <v>14552.94</v>
      </c>
      <c r="L214" s="83">
        <v>14928.24</v>
      </c>
      <c r="M214" s="83">
        <v>15425.92</v>
      </c>
      <c r="N214" s="83">
        <v>14928.24</v>
      </c>
      <c r="O214" s="83">
        <v>15425.92</v>
      </c>
      <c r="P214" s="1">
        <f t="shared" si="3"/>
        <v>169668.08748400002</v>
      </c>
    </row>
    <row r="215" spans="1:16" ht="15.75">
      <c r="A215" s="7">
        <v>212</v>
      </c>
      <c r="B215" s="94" t="s">
        <v>430</v>
      </c>
      <c r="C215" s="8">
        <v>21541</v>
      </c>
      <c r="D215" s="83">
        <v>11060.4</v>
      </c>
      <c r="E215" s="83">
        <v>13211.33</v>
      </c>
      <c r="F215" s="83">
        <v>14122.58</v>
      </c>
      <c r="G215" s="83">
        <v>13666.95</v>
      </c>
      <c r="H215" s="83">
        <v>13516.61</v>
      </c>
      <c r="I215" s="83">
        <v>13080.54</v>
      </c>
      <c r="J215" s="83">
        <v>14325.38</v>
      </c>
      <c r="K215" s="83">
        <v>14325.38</v>
      </c>
      <c r="L215" s="83">
        <v>14694.81</v>
      </c>
      <c r="M215" s="83">
        <v>15184.7</v>
      </c>
      <c r="N215" s="83">
        <v>14694.81</v>
      </c>
      <c r="O215" s="83">
        <v>15184.7</v>
      </c>
      <c r="P215" s="1">
        <f t="shared" si="3"/>
        <v>167068.19000000003</v>
      </c>
    </row>
    <row r="216" spans="1:16" ht="15.75">
      <c r="A216" s="7">
        <v>213</v>
      </c>
      <c r="B216" s="94" t="s">
        <v>431</v>
      </c>
      <c r="C216" s="8">
        <v>21542</v>
      </c>
      <c r="D216" s="83">
        <v>14501.61</v>
      </c>
      <c r="E216" s="83">
        <v>11953.14</v>
      </c>
      <c r="F216" s="83">
        <v>12777.63</v>
      </c>
      <c r="G216" s="83">
        <v>12365.39</v>
      </c>
      <c r="H216" s="83">
        <v>12229.39</v>
      </c>
      <c r="I216" s="83">
        <v>11834.82</v>
      </c>
      <c r="J216" s="83">
        <v>12961.14</v>
      </c>
      <c r="K216" s="83">
        <v>12961.14</v>
      </c>
      <c r="L216" s="83">
        <v>13295.36</v>
      </c>
      <c r="M216" s="83">
        <v>13738.62</v>
      </c>
      <c r="N216" s="83">
        <v>13295.36</v>
      </c>
      <c r="O216" s="83">
        <v>13738.62</v>
      </c>
      <c r="P216" s="1">
        <f t="shared" si="3"/>
        <v>155652.21999999997</v>
      </c>
    </row>
    <row r="217" spans="1:16" ht="15.75">
      <c r="A217" s="7">
        <v>214</v>
      </c>
      <c r="B217" s="94" t="s">
        <v>432</v>
      </c>
      <c r="C217" s="8">
        <v>21528</v>
      </c>
      <c r="D217" s="83">
        <v>9759.34</v>
      </c>
      <c r="E217" s="83">
        <v>9856.43</v>
      </c>
      <c r="F217" s="83">
        <v>10536.09</v>
      </c>
      <c r="G217" s="83">
        <v>10196.26</v>
      </c>
      <c r="H217" s="83">
        <v>10083.77</v>
      </c>
      <c r="I217" s="83">
        <v>9758.46</v>
      </c>
      <c r="J217" s="83">
        <v>10687.14</v>
      </c>
      <c r="K217" s="83">
        <v>10687.14</v>
      </c>
      <c r="L217" s="83">
        <v>10962.75</v>
      </c>
      <c r="M217" s="83">
        <v>11328.21</v>
      </c>
      <c r="N217" s="83">
        <v>10962.76</v>
      </c>
      <c r="O217" s="83">
        <v>11328.21</v>
      </c>
      <c r="P217" s="1">
        <f t="shared" si="3"/>
        <v>126146.56</v>
      </c>
    </row>
    <row r="218" spans="1:16" ht="15.75">
      <c r="A218" s="7">
        <v>215</v>
      </c>
      <c r="B218" s="94" t="s">
        <v>433</v>
      </c>
      <c r="C218" s="8">
        <v>21529</v>
      </c>
      <c r="D218" s="83">
        <v>7709.51</v>
      </c>
      <c r="E218" s="83">
        <v>10275.94</v>
      </c>
      <c r="F218" s="83">
        <v>1984.62</v>
      </c>
      <c r="G218" s="83">
        <v>10630.28</v>
      </c>
      <c r="H218" s="83">
        <v>10515.11</v>
      </c>
      <c r="I218" s="83">
        <v>10175.91</v>
      </c>
      <c r="J218" s="83">
        <v>11144.29</v>
      </c>
      <c r="K218" s="83">
        <v>11144.29</v>
      </c>
      <c r="L218" s="83">
        <v>11495.91</v>
      </c>
      <c r="M218" s="83">
        <v>11712.78</v>
      </c>
      <c r="N218" s="83">
        <v>11431.72</v>
      </c>
      <c r="O218" s="83">
        <v>11812.78</v>
      </c>
      <c r="P218" s="1">
        <f t="shared" si="3"/>
        <v>120033.14</v>
      </c>
    </row>
    <row r="219" spans="1:16" ht="15.75">
      <c r="A219" s="7">
        <v>216</v>
      </c>
      <c r="B219" s="94" t="s">
        <v>434</v>
      </c>
      <c r="C219" s="8">
        <v>21367</v>
      </c>
      <c r="D219" s="83"/>
      <c r="E219" s="87"/>
      <c r="F219" s="87"/>
      <c r="G219" s="87"/>
      <c r="H219" s="83"/>
      <c r="I219" s="83"/>
      <c r="J219" s="83"/>
      <c r="K219" s="7"/>
      <c r="L219" s="83"/>
      <c r="M219" s="8"/>
      <c r="N219" s="8"/>
      <c r="O219" s="7"/>
      <c r="P219" s="1">
        <f t="shared" si="3"/>
        <v>0</v>
      </c>
    </row>
    <row r="220" spans="1:16" ht="15.75">
      <c r="A220" s="7">
        <v>217</v>
      </c>
      <c r="B220" s="94" t="s">
        <v>435</v>
      </c>
      <c r="C220" s="8">
        <v>21371</v>
      </c>
      <c r="D220" s="83"/>
      <c r="E220" s="87"/>
      <c r="F220" s="87"/>
      <c r="G220" s="87"/>
      <c r="H220" s="83"/>
      <c r="I220" s="83"/>
      <c r="J220" s="83"/>
      <c r="K220" s="7"/>
      <c r="L220" s="83"/>
      <c r="M220" s="8"/>
      <c r="N220" s="8"/>
      <c r="O220" s="7"/>
      <c r="P220" s="1">
        <f t="shared" si="3"/>
        <v>0</v>
      </c>
    </row>
    <row r="221" spans="1:16" ht="15.75">
      <c r="A221" s="7">
        <v>218</v>
      </c>
      <c r="B221" s="94" t="s">
        <v>436</v>
      </c>
      <c r="C221" s="8">
        <v>21372</v>
      </c>
      <c r="D221" s="83"/>
      <c r="E221" s="87"/>
      <c r="F221" s="87"/>
      <c r="G221" s="87"/>
      <c r="H221" s="83"/>
      <c r="I221" s="83"/>
      <c r="J221" s="83"/>
      <c r="K221" s="7"/>
      <c r="L221" s="83"/>
      <c r="M221" s="8"/>
      <c r="N221" s="8"/>
      <c r="O221" s="7"/>
      <c r="P221" s="1">
        <f t="shared" si="3"/>
        <v>0</v>
      </c>
    </row>
    <row r="222" spans="1:16" ht="15.75">
      <c r="A222" s="7">
        <v>219</v>
      </c>
      <c r="B222" s="94" t="s">
        <v>437</v>
      </c>
      <c r="C222" s="8">
        <v>21373</v>
      </c>
      <c r="D222" s="83"/>
      <c r="E222" s="87"/>
      <c r="F222" s="87"/>
      <c r="G222" s="87"/>
      <c r="H222" s="83"/>
      <c r="I222" s="83"/>
      <c r="J222" s="83"/>
      <c r="K222" s="7"/>
      <c r="L222" s="83"/>
      <c r="M222" s="8"/>
      <c r="N222" s="8"/>
      <c r="O222" s="7"/>
      <c r="P222" s="1">
        <f t="shared" si="3"/>
        <v>0</v>
      </c>
    </row>
    <row r="223" spans="1:16" ht="15.75">
      <c r="A223" s="7">
        <v>220</v>
      </c>
      <c r="B223" s="94" t="s">
        <v>438</v>
      </c>
      <c r="C223" s="8">
        <v>21374</v>
      </c>
      <c r="D223" s="83"/>
      <c r="E223" s="87"/>
      <c r="F223" s="87"/>
      <c r="G223" s="87"/>
      <c r="H223" s="83"/>
      <c r="I223" s="83"/>
      <c r="J223" s="83"/>
      <c r="K223" s="7"/>
      <c r="L223" s="83"/>
      <c r="M223" s="8"/>
      <c r="N223" s="8"/>
      <c r="O223" s="7"/>
      <c r="P223" s="1">
        <f t="shared" si="3"/>
        <v>0</v>
      </c>
    </row>
    <row r="224" spans="1:16" ht="15.75">
      <c r="A224" s="7">
        <v>221</v>
      </c>
      <c r="B224" s="94" t="s">
        <v>439</v>
      </c>
      <c r="C224" s="8">
        <v>21360</v>
      </c>
      <c r="D224" s="83"/>
      <c r="E224" s="87"/>
      <c r="F224" s="87"/>
      <c r="G224" s="87"/>
      <c r="H224" s="83"/>
      <c r="I224" s="83"/>
      <c r="J224" s="83"/>
      <c r="K224" s="7"/>
      <c r="L224" s="83"/>
      <c r="M224" s="8"/>
      <c r="N224" s="8"/>
      <c r="O224" s="7"/>
      <c r="P224" s="1">
        <f t="shared" si="3"/>
        <v>0</v>
      </c>
    </row>
    <row r="225" spans="1:16" ht="15.75">
      <c r="A225" s="7">
        <v>222</v>
      </c>
      <c r="B225" s="94" t="s">
        <v>440</v>
      </c>
      <c r="C225" s="8">
        <v>21361</v>
      </c>
      <c r="D225" s="83"/>
      <c r="E225" s="87"/>
      <c r="F225" s="87"/>
      <c r="G225" s="87"/>
      <c r="H225" s="83"/>
      <c r="I225" s="83"/>
      <c r="J225" s="83"/>
      <c r="K225" s="7"/>
      <c r="L225" s="83"/>
      <c r="M225" s="8"/>
      <c r="N225" s="8"/>
      <c r="O225" s="7"/>
      <c r="P225" s="1">
        <f t="shared" si="3"/>
        <v>0</v>
      </c>
    </row>
    <row r="226" spans="1:16" ht="15.75">
      <c r="A226" s="7">
        <v>223</v>
      </c>
      <c r="B226" s="94" t="s">
        <v>441</v>
      </c>
      <c r="C226" s="8">
        <v>21816</v>
      </c>
      <c r="D226" s="83"/>
      <c r="E226" s="87"/>
      <c r="F226" s="87"/>
      <c r="G226" s="87"/>
      <c r="H226" s="83"/>
      <c r="I226" s="83"/>
      <c r="J226" s="83"/>
      <c r="K226" s="7"/>
      <c r="L226" s="83"/>
      <c r="M226" s="8"/>
      <c r="N226" s="8"/>
      <c r="O226" s="7"/>
      <c r="P226" s="1">
        <f t="shared" si="3"/>
        <v>0</v>
      </c>
    </row>
    <row r="227" spans="1:16" ht="15.75">
      <c r="A227" s="7">
        <v>224</v>
      </c>
      <c r="B227" s="94" t="s">
        <v>442</v>
      </c>
      <c r="C227" s="8">
        <v>12219</v>
      </c>
      <c r="D227" s="83"/>
      <c r="E227" s="87"/>
      <c r="F227" s="87"/>
      <c r="G227" s="87"/>
      <c r="H227" s="83"/>
      <c r="I227" s="83"/>
      <c r="J227" s="83"/>
      <c r="K227" s="7"/>
      <c r="L227" s="83"/>
      <c r="M227" s="8"/>
      <c r="N227" s="8"/>
      <c r="O227" s="7"/>
      <c r="P227" s="1">
        <f t="shared" si="3"/>
        <v>0</v>
      </c>
    </row>
    <row r="228" spans="1:16" ht="15.75">
      <c r="A228" s="7">
        <v>225</v>
      </c>
      <c r="B228" s="94" t="s">
        <v>443</v>
      </c>
      <c r="C228" s="9"/>
      <c r="D228" s="83"/>
      <c r="E228" s="87"/>
      <c r="F228" s="87"/>
      <c r="G228" s="87"/>
      <c r="H228" s="83"/>
      <c r="I228" s="83"/>
      <c r="J228" s="83"/>
      <c r="K228" s="7"/>
      <c r="L228" s="83"/>
      <c r="M228" s="8"/>
      <c r="N228" s="8"/>
      <c r="O228" s="7"/>
      <c r="P228" s="1">
        <f t="shared" si="3"/>
        <v>0</v>
      </c>
    </row>
    <row r="229" spans="1:16" ht="15.75">
      <c r="A229" s="7">
        <v>226</v>
      </c>
      <c r="B229" s="94" t="s">
        <v>444</v>
      </c>
      <c r="C229" s="8">
        <v>21652</v>
      </c>
      <c r="D229" s="83"/>
      <c r="E229" s="87"/>
      <c r="F229" s="87"/>
      <c r="G229" s="87"/>
      <c r="H229" s="83"/>
      <c r="I229" s="83"/>
      <c r="J229" s="83"/>
      <c r="K229" s="7"/>
      <c r="L229" s="83"/>
      <c r="M229" s="8"/>
      <c r="N229" s="8"/>
      <c r="O229" s="7"/>
      <c r="P229" s="1">
        <f t="shared" si="3"/>
        <v>0</v>
      </c>
    </row>
    <row r="230" spans="1:16" ht="15.75">
      <c r="A230" s="7">
        <v>227</v>
      </c>
      <c r="B230" s="94" t="s">
        <v>445</v>
      </c>
      <c r="C230" s="8">
        <v>21654</v>
      </c>
      <c r="D230" s="83"/>
      <c r="E230" s="87"/>
      <c r="F230" s="87"/>
      <c r="G230" s="87"/>
      <c r="H230" s="83"/>
      <c r="I230" s="83"/>
      <c r="J230" s="83"/>
      <c r="K230" s="7"/>
      <c r="L230" s="83"/>
      <c r="M230" s="8"/>
      <c r="N230" s="8"/>
      <c r="O230" s="7"/>
      <c r="P230" s="1">
        <f t="shared" si="3"/>
        <v>0</v>
      </c>
    </row>
    <row r="231" spans="1:16" ht="15.75">
      <c r="A231" s="7">
        <v>228</v>
      </c>
      <c r="B231" s="94" t="s">
        <v>446</v>
      </c>
      <c r="C231" s="8">
        <v>21657</v>
      </c>
      <c r="D231" s="83"/>
      <c r="E231" s="87"/>
      <c r="F231" s="87"/>
      <c r="G231" s="87"/>
      <c r="H231" s="83"/>
      <c r="I231" s="83"/>
      <c r="J231" s="83"/>
      <c r="K231" s="7"/>
      <c r="L231" s="83"/>
      <c r="M231" s="8"/>
      <c r="N231" s="8"/>
      <c r="O231" s="7"/>
      <c r="P231" s="1">
        <f t="shared" si="3"/>
        <v>0</v>
      </c>
    </row>
    <row r="232" spans="1:16" ht="15.75">
      <c r="A232" s="7">
        <v>229</v>
      </c>
      <c r="B232" s="94" t="s">
        <v>447</v>
      </c>
      <c r="C232" s="8">
        <v>21212</v>
      </c>
      <c r="D232" s="83"/>
      <c r="E232" s="87"/>
      <c r="F232" s="87"/>
      <c r="G232" s="87"/>
      <c r="H232" s="83"/>
      <c r="I232" s="83"/>
      <c r="J232" s="83"/>
      <c r="K232" s="7"/>
      <c r="L232" s="83"/>
      <c r="M232" s="8"/>
      <c r="N232" s="8"/>
      <c r="O232" s="7"/>
      <c r="P232" s="1">
        <f t="shared" si="3"/>
        <v>0</v>
      </c>
    </row>
    <row r="233" spans="1:16" ht="15.75">
      <c r="A233" s="7">
        <v>230</v>
      </c>
      <c r="B233" s="94" t="s">
        <v>448</v>
      </c>
      <c r="C233" s="8">
        <v>21213</v>
      </c>
      <c r="D233" s="83"/>
      <c r="E233" s="87"/>
      <c r="F233" s="87"/>
      <c r="G233" s="87"/>
      <c r="H233" s="83"/>
      <c r="I233" s="83"/>
      <c r="J233" s="83"/>
      <c r="K233" s="7"/>
      <c r="L233" s="83"/>
      <c r="M233" s="8"/>
      <c r="N233" s="8"/>
      <c r="O233" s="7"/>
      <c r="P233" s="1">
        <f t="shared" si="3"/>
        <v>0</v>
      </c>
    </row>
    <row r="234" spans="1:16" ht="15.75">
      <c r="A234" s="7">
        <v>231</v>
      </c>
      <c r="B234" s="94" t="s">
        <v>449</v>
      </c>
      <c r="C234" s="8">
        <v>21214</v>
      </c>
      <c r="D234" s="83"/>
      <c r="E234" s="87"/>
      <c r="F234" s="87"/>
      <c r="G234" s="87"/>
      <c r="H234" s="83"/>
      <c r="I234" s="83"/>
      <c r="J234" s="83"/>
      <c r="K234" s="7"/>
      <c r="L234" s="83"/>
      <c r="M234" s="8"/>
      <c r="N234" s="8"/>
      <c r="O234" s="7"/>
      <c r="P234" s="1">
        <f t="shared" si="3"/>
        <v>0</v>
      </c>
    </row>
    <row r="235" spans="1:16" ht="15.75">
      <c r="A235" s="7">
        <v>232</v>
      </c>
      <c r="B235" s="94" t="s">
        <v>450</v>
      </c>
      <c r="C235" s="8">
        <v>21215</v>
      </c>
      <c r="D235" s="83"/>
      <c r="E235" s="87"/>
      <c r="F235" s="87"/>
      <c r="G235" s="87"/>
      <c r="H235" s="83"/>
      <c r="I235" s="83"/>
      <c r="J235" s="83"/>
      <c r="K235" s="7"/>
      <c r="L235" s="83"/>
      <c r="M235" s="8"/>
      <c r="N235" s="8"/>
      <c r="O235" s="7"/>
      <c r="P235" s="1">
        <f t="shared" si="3"/>
        <v>0</v>
      </c>
    </row>
    <row r="236" spans="1:16" ht="15.75">
      <c r="A236" s="7">
        <v>233</v>
      </c>
      <c r="B236" s="94" t="s">
        <v>829</v>
      </c>
      <c r="C236" s="8"/>
      <c r="D236" s="83"/>
      <c r="E236" s="87"/>
      <c r="F236" s="87"/>
      <c r="G236" s="87"/>
      <c r="H236" s="83"/>
      <c r="I236" s="83"/>
      <c r="J236" s="83"/>
      <c r="K236" s="7"/>
      <c r="L236" s="83"/>
      <c r="M236" s="8"/>
      <c r="N236" s="8"/>
      <c r="O236" s="7"/>
      <c r="P236" s="1">
        <f t="shared" si="3"/>
        <v>0</v>
      </c>
    </row>
    <row r="237" spans="1:16" ht="15.75">
      <c r="A237" s="7">
        <v>234</v>
      </c>
      <c r="B237" s="94" t="s">
        <v>830</v>
      </c>
      <c r="C237" s="8"/>
      <c r="D237" s="83"/>
      <c r="E237" s="87"/>
      <c r="F237" s="87"/>
      <c r="G237" s="87"/>
      <c r="H237" s="83"/>
      <c r="I237" s="83"/>
      <c r="J237" s="83"/>
      <c r="K237" s="7"/>
      <c r="L237" s="83"/>
      <c r="M237" s="8"/>
      <c r="N237" s="8"/>
      <c r="O237" s="7"/>
      <c r="P237" s="1">
        <f t="shared" si="3"/>
        <v>0</v>
      </c>
    </row>
    <row r="238" spans="1:16" ht="15.75">
      <c r="A238" s="7">
        <v>235</v>
      </c>
      <c r="B238" s="94" t="s">
        <v>451</v>
      </c>
      <c r="C238" s="8">
        <v>21223</v>
      </c>
      <c r="D238" s="83"/>
      <c r="E238" s="87"/>
      <c r="F238" s="87"/>
      <c r="G238" s="87"/>
      <c r="H238" s="83"/>
      <c r="I238" s="83"/>
      <c r="J238" s="83"/>
      <c r="K238" s="7"/>
      <c r="L238" s="83"/>
      <c r="M238" s="8"/>
      <c r="N238" s="8"/>
      <c r="O238" s="7"/>
      <c r="P238" s="1">
        <f t="shared" si="3"/>
        <v>0</v>
      </c>
    </row>
    <row r="239" spans="1:16" ht="15.75">
      <c r="A239" s="7">
        <v>236</v>
      </c>
      <c r="B239" s="94" t="s">
        <v>452</v>
      </c>
      <c r="C239" s="8">
        <v>21229</v>
      </c>
      <c r="D239" s="83"/>
      <c r="E239" s="87"/>
      <c r="F239" s="87"/>
      <c r="G239" s="87"/>
      <c r="H239" s="83"/>
      <c r="I239" s="83"/>
      <c r="J239" s="83"/>
      <c r="K239" s="7"/>
      <c r="L239" s="83"/>
      <c r="M239" s="8"/>
      <c r="N239" s="8"/>
      <c r="O239" s="7"/>
      <c r="P239" s="1">
        <f t="shared" si="3"/>
        <v>0</v>
      </c>
    </row>
    <row r="240" spans="1:16" ht="15.75">
      <c r="A240" s="7">
        <v>237</v>
      </c>
      <c r="B240" s="94" t="s">
        <v>453</v>
      </c>
      <c r="C240" s="8">
        <v>21643</v>
      </c>
      <c r="D240" s="83"/>
      <c r="E240" s="87"/>
      <c r="F240" s="87"/>
      <c r="G240" s="87"/>
      <c r="H240" s="83"/>
      <c r="I240" s="83"/>
      <c r="J240" s="83"/>
      <c r="K240" s="7"/>
      <c r="L240" s="83"/>
      <c r="M240" s="8"/>
      <c r="N240" s="8"/>
      <c r="O240" s="7"/>
      <c r="P240" s="1">
        <f t="shared" si="3"/>
        <v>0</v>
      </c>
    </row>
    <row r="241" spans="1:16" ht="15.75">
      <c r="A241" s="7">
        <v>238</v>
      </c>
      <c r="B241" s="94" t="s">
        <v>454</v>
      </c>
      <c r="C241" s="8">
        <v>21230</v>
      </c>
      <c r="D241" s="83"/>
      <c r="E241" s="87"/>
      <c r="F241" s="87"/>
      <c r="G241" s="87"/>
      <c r="H241" s="83"/>
      <c r="I241" s="83"/>
      <c r="J241" s="83"/>
      <c r="K241" s="7"/>
      <c r="L241" s="83"/>
      <c r="M241" s="8"/>
      <c r="N241" s="8"/>
      <c r="O241" s="7"/>
      <c r="P241" s="1">
        <f t="shared" si="3"/>
        <v>0</v>
      </c>
    </row>
    <row r="242" spans="1:16" ht="15.75">
      <c r="A242" s="7">
        <v>239</v>
      </c>
      <c r="B242" s="94" t="s">
        <v>455</v>
      </c>
      <c r="C242" s="8">
        <v>21375</v>
      </c>
      <c r="D242" s="83"/>
      <c r="E242" s="87"/>
      <c r="F242" s="87"/>
      <c r="G242" s="87"/>
      <c r="H242" s="83"/>
      <c r="I242" s="83"/>
      <c r="J242" s="83"/>
      <c r="K242" s="7"/>
      <c r="L242" s="83"/>
      <c r="M242" s="8"/>
      <c r="N242" s="8"/>
      <c r="O242" s="7"/>
      <c r="P242" s="1">
        <f t="shared" si="3"/>
        <v>0</v>
      </c>
    </row>
    <row r="243" spans="1:16" ht="15.75">
      <c r="A243" s="7">
        <v>240</v>
      </c>
      <c r="B243" s="94" t="s">
        <v>456</v>
      </c>
      <c r="C243" s="8">
        <v>21822</v>
      </c>
      <c r="D243" s="83"/>
      <c r="E243" s="87"/>
      <c r="F243" s="87"/>
      <c r="G243" s="87"/>
      <c r="H243" s="83"/>
      <c r="I243" s="83"/>
      <c r="J243" s="83"/>
      <c r="K243" s="7"/>
      <c r="L243" s="83"/>
      <c r="M243" s="8"/>
      <c r="N243" s="8"/>
      <c r="O243" s="7"/>
      <c r="P243" s="1">
        <f t="shared" si="3"/>
        <v>0</v>
      </c>
    </row>
    <row r="244" spans="1:16" ht="15.75">
      <c r="A244" s="7">
        <v>241</v>
      </c>
      <c r="B244" s="94" t="s">
        <v>457</v>
      </c>
      <c r="C244" s="8">
        <v>21386</v>
      </c>
      <c r="D244" s="83"/>
      <c r="E244" s="87"/>
      <c r="F244" s="87"/>
      <c r="G244" s="87"/>
      <c r="H244" s="83"/>
      <c r="I244" s="83"/>
      <c r="J244" s="83"/>
      <c r="K244" s="7"/>
      <c r="L244" s="83"/>
      <c r="M244" s="8"/>
      <c r="N244" s="8"/>
      <c r="O244" s="7"/>
      <c r="P244" s="1">
        <f t="shared" si="3"/>
        <v>0</v>
      </c>
    </row>
    <row r="245" spans="1:16" ht="15.75">
      <c r="A245" s="7">
        <v>242</v>
      </c>
      <c r="B245" s="94" t="s">
        <v>458</v>
      </c>
      <c r="C245" s="8">
        <v>21662</v>
      </c>
      <c r="D245" s="83"/>
      <c r="E245" s="87"/>
      <c r="F245" s="87"/>
      <c r="G245" s="87"/>
      <c r="H245" s="83"/>
      <c r="I245" s="83"/>
      <c r="J245" s="83"/>
      <c r="K245" s="7"/>
      <c r="L245" s="83"/>
      <c r="M245" s="8"/>
      <c r="N245" s="8"/>
      <c r="O245" s="7"/>
      <c r="P245" s="1">
        <f t="shared" si="3"/>
        <v>0</v>
      </c>
    </row>
    <row r="246" spans="1:16" ht="15.75">
      <c r="A246" s="7">
        <v>243</v>
      </c>
      <c r="B246" s="94" t="s">
        <v>459</v>
      </c>
      <c r="C246" s="8">
        <v>21859</v>
      </c>
      <c r="D246" s="83"/>
      <c r="E246" s="87"/>
      <c r="F246" s="87"/>
      <c r="G246" s="87"/>
      <c r="H246" s="83"/>
      <c r="I246" s="83"/>
      <c r="J246" s="83"/>
      <c r="K246" s="7"/>
      <c r="L246" s="83"/>
      <c r="M246" s="8"/>
      <c r="N246" s="8"/>
      <c r="O246" s="7"/>
      <c r="P246" s="1">
        <f t="shared" si="3"/>
        <v>0</v>
      </c>
    </row>
    <row r="247" spans="1:16" ht="15.75">
      <c r="A247" s="7">
        <v>244</v>
      </c>
      <c r="B247" s="94" t="s">
        <v>460</v>
      </c>
      <c r="C247" s="8">
        <v>21239</v>
      </c>
      <c r="D247" s="83"/>
      <c r="E247" s="87"/>
      <c r="F247" s="87"/>
      <c r="G247" s="87"/>
      <c r="H247" s="83"/>
      <c r="I247" s="83"/>
      <c r="J247" s="83"/>
      <c r="K247" s="7"/>
      <c r="L247" s="83"/>
      <c r="M247" s="8"/>
      <c r="N247" s="8"/>
      <c r="O247" s="7"/>
      <c r="P247" s="1">
        <f t="shared" si="3"/>
        <v>0</v>
      </c>
    </row>
    <row r="248" spans="1:16" ht="15.75">
      <c r="A248" s="7">
        <v>245</v>
      </c>
      <c r="B248" s="94" t="s">
        <v>461</v>
      </c>
      <c r="C248" s="8">
        <v>21241</v>
      </c>
      <c r="D248" s="83"/>
      <c r="E248" s="87"/>
      <c r="F248" s="87"/>
      <c r="G248" s="87"/>
      <c r="H248" s="83"/>
      <c r="I248" s="83"/>
      <c r="J248" s="83"/>
      <c r="K248" s="7"/>
      <c r="L248" s="83"/>
      <c r="M248" s="8"/>
      <c r="N248" s="8"/>
      <c r="O248" s="7"/>
      <c r="P248" s="1">
        <f t="shared" si="3"/>
        <v>0</v>
      </c>
    </row>
    <row r="249" spans="1:16" ht="15.75">
      <c r="A249" s="7">
        <v>246</v>
      </c>
      <c r="B249" s="94" t="s">
        <v>462</v>
      </c>
      <c r="C249" s="8">
        <v>21242</v>
      </c>
      <c r="D249" s="83"/>
      <c r="E249" s="87"/>
      <c r="F249" s="87"/>
      <c r="G249" s="87"/>
      <c r="H249" s="83"/>
      <c r="I249" s="83"/>
      <c r="J249" s="83"/>
      <c r="K249" s="7"/>
      <c r="L249" s="83"/>
      <c r="M249" s="8"/>
      <c r="N249" s="8"/>
      <c r="O249" s="7"/>
      <c r="P249" s="1">
        <f t="shared" si="3"/>
        <v>0</v>
      </c>
    </row>
    <row r="250" spans="1:16" ht="15.75">
      <c r="A250" s="7">
        <v>247</v>
      </c>
      <c r="B250" s="94" t="s">
        <v>463</v>
      </c>
      <c r="C250" s="8">
        <v>21232</v>
      </c>
      <c r="D250" s="83">
        <v>1829.14</v>
      </c>
      <c r="E250" s="83">
        <v>1711.13</v>
      </c>
      <c r="F250" s="83">
        <v>1829.14</v>
      </c>
      <c r="G250" s="83">
        <v>1770.13</v>
      </c>
      <c r="H250" s="83">
        <v>1829.14</v>
      </c>
      <c r="I250" s="83">
        <v>1770.13</v>
      </c>
      <c r="J250" s="83">
        <v>1938.59</v>
      </c>
      <c r="K250" s="83">
        <v>1938.59</v>
      </c>
      <c r="L250" s="83">
        <v>1988.58</v>
      </c>
      <c r="M250" s="83">
        <v>2054.88</v>
      </c>
      <c r="N250" s="83">
        <v>1988.58</v>
      </c>
      <c r="O250" s="83">
        <v>2054.88</v>
      </c>
      <c r="P250" s="1">
        <f t="shared" si="3"/>
        <v>22702.91</v>
      </c>
    </row>
    <row r="251" spans="1:16" ht="15.75">
      <c r="A251" s="7">
        <v>248</v>
      </c>
      <c r="B251" s="94" t="s">
        <v>464</v>
      </c>
      <c r="C251" s="8">
        <v>21233</v>
      </c>
      <c r="D251" s="83">
        <v>117.37</v>
      </c>
      <c r="E251" s="83">
        <v>109.81</v>
      </c>
      <c r="F251" s="83">
        <v>2445.37</v>
      </c>
      <c r="G251" s="83">
        <v>2025.72</v>
      </c>
      <c r="H251" s="83">
        <v>2549.5</v>
      </c>
      <c r="I251" s="83">
        <v>2224.5</v>
      </c>
      <c r="J251" s="83">
        <v>2323.57</v>
      </c>
      <c r="K251" s="83">
        <v>2089.49</v>
      </c>
      <c r="L251" s="83">
        <v>2048.07</v>
      </c>
      <c r="M251" s="83">
        <v>3535.57</v>
      </c>
      <c r="N251" s="83">
        <v>2782.61</v>
      </c>
      <c r="O251" s="83">
        <v>3310.95</v>
      </c>
      <c r="P251" s="1">
        <f t="shared" si="3"/>
        <v>25562.530000000002</v>
      </c>
    </row>
    <row r="252" spans="1:16" ht="15.75">
      <c r="A252" s="7">
        <v>249</v>
      </c>
      <c r="B252" s="94" t="s">
        <v>465</v>
      </c>
      <c r="C252" s="8">
        <v>21234</v>
      </c>
      <c r="D252" s="83"/>
      <c r="E252" s="87"/>
      <c r="F252" s="87"/>
      <c r="G252" s="87"/>
      <c r="H252" s="83"/>
      <c r="I252" s="83"/>
      <c r="J252" s="83"/>
      <c r="K252" s="7"/>
      <c r="L252" s="83"/>
      <c r="M252" s="8"/>
      <c r="N252" s="8"/>
      <c r="O252" s="7"/>
      <c r="P252" s="1">
        <f t="shared" si="3"/>
        <v>0</v>
      </c>
    </row>
    <row r="253" spans="1:16" ht="15.75">
      <c r="A253" s="7">
        <v>250</v>
      </c>
      <c r="B253" s="94" t="s">
        <v>466</v>
      </c>
      <c r="C253" s="8">
        <v>21235</v>
      </c>
      <c r="D253" s="83">
        <v>3918.828557</v>
      </c>
      <c r="E253" s="83">
        <v>3107.99</v>
      </c>
      <c r="F253" s="83">
        <v>3660.17</v>
      </c>
      <c r="G253" s="83">
        <v>3800.43</v>
      </c>
      <c r="H253" s="83">
        <v>4056.32</v>
      </c>
      <c r="I253" s="83">
        <v>4007.26</v>
      </c>
      <c r="J253" s="83">
        <v>5517.8</v>
      </c>
      <c r="K253" s="83">
        <v>5450.92</v>
      </c>
      <c r="L253" s="83">
        <v>4696.75</v>
      </c>
      <c r="M253" s="83">
        <v>4998.06</v>
      </c>
      <c r="N253" s="83">
        <v>5618.38</v>
      </c>
      <c r="O253" s="83">
        <v>6117.54</v>
      </c>
      <c r="P253" s="1">
        <f t="shared" si="3"/>
        <v>54950.448556999996</v>
      </c>
    </row>
    <row r="254" spans="1:16" ht="15.75">
      <c r="A254" s="7">
        <v>251</v>
      </c>
      <c r="B254" s="94" t="s">
        <v>467</v>
      </c>
      <c r="C254" s="8">
        <v>21236</v>
      </c>
      <c r="D254" s="83"/>
      <c r="E254" s="87"/>
      <c r="F254" s="87"/>
      <c r="G254" s="87"/>
      <c r="H254" s="83"/>
      <c r="I254" s="83"/>
      <c r="J254" s="83"/>
      <c r="K254" s="7"/>
      <c r="L254" s="83"/>
      <c r="M254" s="8"/>
      <c r="N254" s="8"/>
      <c r="O254" s="7"/>
      <c r="P254" s="1">
        <f t="shared" si="3"/>
        <v>0</v>
      </c>
    </row>
    <row r="255" spans="1:16" ht="15.75">
      <c r="A255" s="7">
        <v>252</v>
      </c>
      <c r="B255" s="94" t="s">
        <v>468</v>
      </c>
      <c r="C255" s="8">
        <v>21249</v>
      </c>
      <c r="D255" s="83">
        <v>1398.753356</v>
      </c>
      <c r="E255" s="83">
        <v>1308.51</v>
      </c>
      <c r="F255" s="83">
        <v>1398.75</v>
      </c>
      <c r="G255" s="83">
        <v>1353.64</v>
      </c>
      <c r="H255" s="83">
        <v>1398.75</v>
      </c>
      <c r="I255" s="83">
        <v>1353.64</v>
      </c>
      <c r="J255" s="83">
        <v>1482.45</v>
      </c>
      <c r="K255" s="83">
        <v>1482.45</v>
      </c>
      <c r="L255" s="83">
        <v>1520.69</v>
      </c>
      <c r="M255" s="83">
        <v>65.93</v>
      </c>
      <c r="N255" s="83">
        <v>1520.69</v>
      </c>
      <c r="O255" s="83">
        <v>1571.37</v>
      </c>
      <c r="P255" s="1">
        <f t="shared" si="3"/>
        <v>15855.623356000004</v>
      </c>
    </row>
    <row r="256" spans="1:16" ht="15.75">
      <c r="A256" s="7">
        <v>253</v>
      </c>
      <c r="B256" s="94" t="s">
        <v>469</v>
      </c>
      <c r="C256" s="8">
        <v>12059</v>
      </c>
      <c r="D256" s="83"/>
      <c r="E256" s="87"/>
      <c r="F256" s="87"/>
      <c r="G256" s="87"/>
      <c r="H256" s="83"/>
      <c r="I256" s="83"/>
      <c r="J256" s="83"/>
      <c r="K256" s="7"/>
      <c r="L256" s="83"/>
      <c r="M256" s="8"/>
      <c r="N256" s="8"/>
      <c r="O256" s="7"/>
      <c r="P256" s="1">
        <f t="shared" si="3"/>
        <v>0</v>
      </c>
    </row>
    <row r="257" spans="1:16" ht="15.75">
      <c r="A257" s="7">
        <v>254</v>
      </c>
      <c r="B257" s="94" t="s">
        <v>470</v>
      </c>
      <c r="C257" s="8">
        <v>21381</v>
      </c>
      <c r="D257" s="83"/>
      <c r="E257" s="87"/>
      <c r="F257" s="87"/>
      <c r="G257" s="87"/>
      <c r="H257" s="83"/>
      <c r="I257" s="83"/>
      <c r="J257" s="83"/>
      <c r="K257" s="7"/>
      <c r="L257" s="83"/>
      <c r="M257" s="8"/>
      <c r="N257" s="8"/>
      <c r="O257" s="7"/>
      <c r="P257" s="1">
        <f t="shared" si="3"/>
        <v>0</v>
      </c>
    </row>
    <row r="258" spans="1:16" ht="15.75">
      <c r="A258" s="7">
        <v>255</v>
      </c>
      <c r="B258" s="94" t="s">
        <v>471</v>
      </c>
      <c r="C258" s="8">
        <v>21382</v>
      </c>
      <c r="D258" s="83"/>
      <c r="E258" s="87"/>
      <c r="F258" s="87"/>
      <c r="G258" s="87"/>
      <c r="H258" s="83"/>
      <c r="I258" s="83"/>
      <c r="J258" s="83"/>
      <c r="K258" s="7"/>
      <c r="L258" s="83"/>
      <c r="M258" s="8"/>
      <c r="N258" s="8"/>
      <c r="O258" s="7"/>
      <c r="P258" s="1">
        <f t="shared" si="3"/>
        <v>0</v>
      </c>
    </row>
    <row r="259" spans="1:16" ht="15.75">
      <c r="A259" s="7">
        <v>256</v>
      </c>
      <c r="B259" s="94" t="s">
        <v>472</v>
      </c>
      <c r="C259" s="8">
        <v>21392</v>
      </c>
      <c r="D259" s="83"/>
      <c r="E259" s="87"/>
      <c r="F259" s="87"/>
      <c r="G259" s="87"/>
      <c r="H259" s="83"/>
      <c r="I259" s="83"/>
      <c r="J259" s="83"/>
      <c r="K259" s="7"/>
      <c r="L259" s="83"/>
      <c r="M259" s="8"/>
      <c r="N259" s="8"/>
      <c r="O259" s="7"/>
      <c r="P259" s="1">
        <f t="shared" si="3"/>
        <v>0</v>
      </c>
    </row>
    <row r="260" spans="1:16" ht="15.75">
      <c r="A260" s="7">
        <v>257</v>
      </c>
      <c r="B260" s="94" t="s">
        <v>473</v>
      </c>
      <c r="C260" s="8">
        <v>21391</v>
      </c>
      <c r="D260" s="83"/>
      <c r="E260" s="87"/>
      <c r="F260" s="87"/>
      <c r="G260" s="87"/>
      <c r="H260" s="83"/>
      <c r="I260" s="83"/>
      <c r="J260" s="83"/>
      <c r="K260" s="7"/>
      <c r="L260" s="83"/>
      <c r="M260" s="8"/>
      <c r="N260" s="8"/>
      <c r="O260" s="7"/>
      <c r="P260" s="1">
        <f t="shared" si="3"/>
        <v>0</v>
      </c>
    </row>
    <row r="261" spans="1:16" ht="15.75">
      <c r="A261" s="7">
        <v>258</v>
      </c>
      <c r="B261" s="94" t="s">
        <v>474</v>
      </c>
      <c r="C261" s="8">
        <v>21250</v>
      </c>
      <c r="D261" s="83">
        <v>7153.347089</v>
      </c>
      <c r="E261" s="83">
        <v>7209.91</v>
      </c>
      <c r="F261" s="83">
        <v>7273.01</v>
      </c>
      <c r="G261" s="83">
        <v>6758.93</v>
      </c>
      <c r="H261" s="83">
        <v>6887.83</v>
      </c>
      <c r="I261" s="83">
        <v>5784.02</v>
      </c>
      <c r="J261" s="83">
        <v>7057.33</v>
      </c>
      <c r="K261" s="83">
        <v>6137.7</v>
      </c>
      <c r="L261" s="83">
        <v>5753.53</v>
      </c>
      <c r="M261" s="83">
        <v>7781.97</v>
      </c>
      <c r="N261" s="83">
        <v>0</v>
      </c>
      <c r="O261" s="83">
        <v>16113.69</v>
      </c>
      <c r="P261" s="1">
        <f aca="true" t="shared" si="4" ref="P261:P324">D261+E261+F261+G261+H261+I261+J261+K261+L261+M261+N261+O261</f>
        <v>83911.267089</v>
      </c>
    </row>
    <row r="262" spans="1:16" ht="15.75">
      <c r="A262" s="7">
        <v>259</v>
      </c>
      <c r="B262" s="94" t="s">
        <v>475</v>
      </c>
      <c r="C262" s="8">
        <v>21251</v>
      </c>
      <c r="D262" s="83">
        <v>3814.387465</v>
      </c>
      <c r="E262" s="83">
        <v>1451.45</v>
      </c>
      <c r="F262" s="83">
        <v>2603.14</v>
      </c>
      <c r="G262" s="83">
        <v>2244.93</v>
      </c>
      <c r="H262" s="83">
        <v>2661.6</v>
      </c>
      <c r="I262" s="83">
        <v>2461.15</v>
      </c>
      <c r="J262" s="83">
        <v>3076.59</v>
      </c>
      <c r="K262" s="83">
        <v>2892.66</v>
      </c>
      <c r="L262" s="83">
        <v>2180</v>
      </c>
      <c r="M262" s="83">
        <v>2729.43</v>
      </c>
      <c r="N262" s="83">
        <v>2428.13</v>
      </c>
      <c r="O262" s="83">
        <v>81.77</v>
      </c>
      <c r="P262" s="1">
        <f t="shared" si="4"/>
        <v>28625.237465000002</v>
      </c>
    </row>
    <row r="263" spans="1:16" ht="15.75">
      <c r="A263" s="7">
        <v>260</v>
      </c>
      <c r="B263" s="94" t="s">
        <v>476</v>
      </c>
      <c r="C263" s="8">
        <v>21252</v>
      </c>
      <c r="D263" s="83">
        <v>904.3620417999999</v>
      </c>
      <c r="E263" s="83">
        <v>1713.04</v>
      </c>
      <c r="F263" s="83">
        <v>1969.54</v>
      </c>
      <c r="G263" s="83">
        <v>1788.99</v>
      </c>
      <c r="H263" s="83">
        <v>1804.1</v>
      </c>
      <c r="I263" s="83">
        <v>726.68</v>
      </c>
      <c r="J263" s="83">
        <v>3126.52</v>
      </c>
      <c r="K263" s="83">
        <v>1735.86</v>
      </c>
      <c r="L263" s="83">
        <v>1596.54</v>
      </c>
      <c r="M263" s="83">
        <v>2068.68</v>
      </c>
      <c r="N263" s="83">
        <v>0</v>
      </c>
      <c r="O263" s="83">
        <v>0</v>
      </c>
      <c r="P263" s="1">
        <f t="shared" si="4"/>
        <v>17434.3120418</v>
      </c>
    </row>
    <row r="264" spans="1:16" ht="15.75">
      <c r="A264" s="7">
        <v>261</v>
      </c>
      <c r="B264" s="94" t="s">
        <v>477</v>
      </c>
      <c r="C264" s="8">
        <v>21253</v>
      </c>
      <c r="D264" s="83">
        <v>855.486135</v>
      </c>
      <c r="E264" s="83">
        <v>1703.87</v>
      </c>
      <c r="F264" s="83">
        <v>915.04</v>
      </c>
      <c r="G264" s="83">
        <v>837.27</v>
      </c>
      <c r="H264" s="83">
        <v>866.6</v>
      </c>
      <c r="I264" s="83">
        <v>678.39</v>
      </c>
      <c r="J264" s="83">
        <v>1003.24</v>
      </c>
      <c r="K264" s="83">
        <v>1103.56</v>
      </c>
      <c r="L264" s="83">
        <v>903.9</v>
      </c>
      <c r="M264" s="83">
        <v>620.33</v>
      </c>
      <c r="N264" s="83">
        <v>815.029</v>
      </c>
      <c r="O264" s="83">
        <v>108.11</v>
      </c>
      <c r="P264" s="1">
        <f t="shared" si="4"/>
        <v>10410.825135000001</v>
      </c>
    </row>
    <row r="265" spans="1:16" ht="15.75">
      <c r="A265" s="7">
        <v>262</v>
      </c>
      <c r="B265" s="94" t="s">
        <v>478</v>
      </c>
      <c r="C265" s="8">
        <v>21000</v>
      </c>
      <c r="D265" s="83"/>
      <c r="E265" s="87"/>
      <c r="F265" s="87"/>
      <c r="G265" s="87"/>
      <c r="H265" s="83"/>
      <c r="I265" s="83"/>
      <c r="J265" s="83"/>
      <c r="K265" s="7"/>
      <c r="L265" s="83"/>
      <c r="M265" s="8"/>
      <c r="N265" s="8"/>
      <c r="O265" s="7"/>
      <c r="P265" s="1">
        <f t="shared" si="4"/>
        <v>0</v>
      </c>
    </row>
    <row r="266" spans="1:16" ht="15.75">
      <c r="A266" s="7">
        <v>263</v>
      </c>
      <c r="B266" s="94" t="s">
        <v>479</v>
      </c>
      <c r="C266" s="8">
        <v>21255</v>
      </c>
      <c r="D266" s="83">
        <v>1276.91</v>
      </c>
      <c r="E266" s="83">
        <v>1066.63</v>
      </c>
      <c r="F266" s="83">
        <v>1112.45</v>
      </c>
      <c r="G266" s="83">
        <v>2823.62</v>
      </c>
      <c r="H266" s="83">
        <v>4576.75</v>
      </c>
      <c r="I266" s="83">
        <v>4520.95</v>
      </c>
      <c r="J266" s="83">
        <v>2081.92</v>
      </c>
      <c r="K266" s="83">
        <v>3369.41</v>
      </c>
      <c r="L266" s="83">
        <v>2934.32</v>
      </c>
      <c r="M266" s="83">
        <v>3473.83</v>
      </c>
      <c r="N266" s="83">
        <v>2433.99</v>
      </c>
      <c r="O266" s="83">
        <v>3228.1</v>
      </c>
      <c r="P266" s="1">
        <f t="shared" si="4"/>
        <v>32898.88</v>
      </c>
    </row>
    <row r="267" spans="1:16" ht="15.75">
      <c r="A267" s="7">
        <v>264</v>
      </c>
      <c r="B267" s="94" t="s">
        <v>480</v>
      </c>
      <c r="C267" s="8">
        <v>21112</v>
      </c>
      <c r="D267" s="83"/>
      <c r="E267" s="87"/>
      <c r="F267" s="87"/>
      <c r="G267" s="87"/>
      <c r="H267" s="83"/>
      <c r="I267" s="83"/>
      <c r="J267" s="83"/>
      <c r="K267" s="7"/>
      <c r="L267" s="83"/>
      <c r="M267" s="8"/>
      <c r="N267" s="8"/>
      <c r="O267" s="7"/>
      <c r="P267" s="1">
        <f t="shared" si="4"/>
        <v>0</v>
      </c>
    </row>
    <row r="268" spans="1:16" ht="15.75">
      <c r="A268" s="7">
        <v>265</v>
      </c>
      <c r="B268" s="94" t="s">
        <v>481</v>
      </c>
      <c r="C268" s="8">
        <v>21256</v>
      </c>
      <c r="D268" s="83">
        <v>2440.37</v>
      </c>
      <c r="E268" s="83">
        <v>2575.41</v>
      </c>
      <c r="F268" s="83">
        <v>2818.3</v>
      </c>
      <c r="G268" s="83">
        <v>2645.27</v>
      </c>
      <c r="H268" s="83">
        <v>2743.68</v>
      </c>
      <c r="I268" s="83">
        <v>2728.41</v>
      </c>
      <c r="J268" s="83">
        <v>3371.51</v>
      </c>
      <c r="K268" s="83">
        <v>4107.21</v>
      </c>
      <c r="L268" s="83">
        <v>4748.86</v>
      </c>
      <c r="M268" s="83">
        <v>3692.16</v>
      </c>
      <c r="N268" s="83">
        <v>8223.75</v>
      </c>
      <c r="O268" s="83">
        <v>-3716.06</v>
      </c>
      <c r="P268" s="1">
        <f t="shared" si="4"/>
        <v>36378.87</v>
      </c>
    </row>
    <row r="269" spans="1:16" ht="15.75">
      <c r="A269" s="7">
        <v>266</v>
      </c>
      <c r="B269" s="94" t="s">
        <v>482</v>
      </c>
      <c r="C269" s="8">
        <v>31001</v>
      </c>
      <c r="D269" s="83"/>
      <c r="E269" s="87"/>
      <c r="F269" s="87"/>
      <c r="G269" s="87"/>
      <c r="H269" s="83"/>
      <c r="I269" s="83"/>
      <c r="J269" s="83"/>
      <c r="K269" s="7"/>
      <c r="L269" s="83"/>
      <c r="M269" s="8"/>
      <c r="N269" s="8"/>
      <c r="O269" s="7"/>
      <c r="P269" s="1">
        <f t="shared" si="4"/>
        <v>0</v>
      </c>
    </row>
    <row r="270" spans="1:16" ht="15.75">
      <c r="A270" s="7">
        <v>267</v>
      </c>
      <c r="B270" s="94" t="s">
        <v>483</v>
      </c>
      <c r="C270" s="8">
        <v>21257</v>
      </c>
      <c r="D270" s="83">
        <v>5171.342831</v>
      </c>
      <c r="E270" s="83">
        <v>3635.88</v>
      </c>
      <c r="F270" s="83">
        <v>2657.73</v>
      </c>
      <c r="G270" s="83">
        <v>2764.85</v>
      </c>
      <c r="H270" s="83">
        <v>2358.44</v>
      </c>
      <c r="I270" s="83">
        <v>1312.61</v>
      </c>
      <c r="J270" s="83">
        <v>895.22</v>
      </c>
      <c r="K270" s="83">
        <v>213.51</v>
      </c>
      <c r="L270" s="83">
        <v>141.27</v>
      </c>
      <c r="M270" s="83">
        <v>0</v>
      </c>
      <c r="N270" s="83">
        <v>913.3</v>
      </c>
      <c r="O270" s="83">
        <v>-2763.53</v>
      </c>
      <c r="P270" s="1">
        <f t="shared" si="4"/>
        <v>17300.622831</v>
      </c>
    </row>
    <row r="271" spans="1:16" ht="15.75">
      <c r="A271" s="7">
        <v>268</v>
      </c>
      <c r="B271" s="94" t="s">
        <v>484</v>
      </c>
      <c r="C271" s="8">
        <v>21113</v>
      </c>
      <c r="D271" s="83">
        <v>0.06310639999999999</v>
      </c>
      <c r="E271" s="83">
        <v>43.96</v>
      </c>
      <c r="F271" s="83">
        <v>175.09</v>
      </c>
      <c r="G271" s="83">
        <v>0</v>
      </c>
      <c r="H271" s="83">
        <v>2544.33</v>
      </c>
      <c r="I271" s="83">
        <v>2198.62</v>
      </c>
      <c r="J271" s="83">
        <v>2495.91</v>
      </c>
      <c r="K271" s="83">
        <v>1977.57</v>
      </c>
      <c r="L271" s="83">
        <v>1796.47</v>
      </c>
      <c r="M271" s="83">
        <v>2043.04</v>
      </c>
      <c r="N271" s="83">
        <v>1778.74</v>
      </c>
      <c r="O271" s="83">
        <v>2136.33</v>
      </c>
      <c r="P271" s="1">
        <f t="shared" si="4"/>
        <v>17190.1231064</v>
      </c>
    </row>
    <row r="272" spans="1:16" ht="15.75">
      <c r="A272" s="7">
        <v>269</v>
      </c>
      <c r="B272" s="94" t="s">
        <v>485</v>
      </c>
      <c r="C272" s="8">
        <v>21116</v>
      </c>
      <c r="D272" s="83">
        <v>3319.0811079999994</v>
      </c>
      <c r="E272" s="83">
        <v>3928.37</v>
      </c>
      <c r="F272" s="83">
        <v>4007.26</v>
      </c>
      <c r="G272" s="83">
        <v>4091.66</v>
      </c>
      <c r="H272" s="83">
        <v>4364.6</v>
      </c>
      <c r="I272" s="83">
        <v>4023.03</v>
      </c>
      <c r="J272" s="83">
        <v>4531.28</v>
      </c>
      <c r="K272" s="83">
        <v>4848.97</v>
      </c>
      <c r="L272" s="83">
        <v>4253.66</v>
      </c>
      <c r="M272" s="83">
        <v>5671.55</v>
      </c>
      <c r="N272" s="83">
        <v>5565.21</v>
      </c>
      <c r="O272" s="83">
        <v>6033.29</v>
      </c>
      <c r="P272" s="1">
        <f t="shared" si="4"/>
        <v>54637.961108</v>
      </c>
    </row>
    <row r="273" spans="1:16" ht="15.75">
      <c r="A273" s="7">
        <v>270</v>
      </c>
      <c r="B273" s="94" t="s">
        <v>486</v>
      </c>
      <c r="C273" s="8">
        <v>21114</v>
      </c>
      <c r="D273" s="83">
        <v>5705.291858</v>
      </c>
      <c r="E273" s="83">
        <v>5742.68</v>
      </c>
      <c r="F273" s="83">
        <v>5111.62</v>
      </c>
      <c r="G273" s="83">
        <v>4795.77</v>
      </c>
      <c r="H273" s="83">
        <v>4733.3</v>
      </c>
      <c r="I273" s="83">
        <v>4638.32</v>
      </c>
      <c r="J273" s="83">
        <v>6220.06</v>
      </c>
      <c r="K273" s="83">
        <v>5969.25</v>
      </c>
      <c r="L273" s="83">
        <v>4891.71</v>
      </c>
      <c r="M273" s="83">
        <v>5015.78</v>
      </c>
      <c r="N273" s="83">
        <v>2339.52</v>
      </c>
      <c r="O273" s="83">
        <v>3034.2</v>
      </c>
      <c r="P273" s="1">
        <f t="shared" si="4"/>
        <v>58197.50185799999</v>
      </c>
    </row>
    <row r="274" spans="1:16" ht="15.75">
      <c r="A274" s="7">
        <v>271</v>
      </c>
      <c r="B274" s="94" t="s">
        <v>487</v>
      </c>
      <c r="C274" s="8">
        <v>21115</v>
      </c>
      <c r="D274" s="83">
        <v>1963.0350081999998</v>
      </c>
      <c r="E274" s="83">
        <v>1767.65</v>
      </c>
      <c r="F274" s="83">
        <v>2997.19</v>
      </c>
      <c r="G274" s="83">
        <v>3087.95</v>
      </c>
      <c r="H274" s="83">
        <v>2165.45</v>
      </c>
      <c r="I274" s="83">
        <v>2278.46</v>
      </c>
      <c r="J274" s="83">
        <v>2495.29</v>
      </c>
      <c r="K274" s="83">
        <v>2496.55</v>
      </c>
      <c r="L274" s="83">
        <v>1311.72</v>
      </c>
      <c r="M274" s="83">
        <v>1718.78</v>
      </c>
      <c r="N274" s="83">
        <v>1772.54</v>
      </c>
      <c r="O274" s="83">
        <v>2143.33</v>
      </c>
      <c r="P274" s="1">
        <f t="shared" si="4"/>
        <v>26197.945008200004</v>
      </c>
    </row>
    <row r="275" spans="1:16" ht="15.75">
      <c r="A275" s="7">
        <v>272</v>
      </c>
      <c r="B275" s="94" t="s">
        <v>488</v>
      </c>
      <c r="C275" s="8">
        <v>21258</v>
      </c>
      <c r="D275" s="83">
        <v>6014.455888199999</v>
      </c>
      <c r="E275" s="83">
        <v>4729.71</v>
      </c>
      <c r="F275" s="83">
        <v>4626.12</v>
      </c>
      <c r="G275" s="83">
        <v>4590.44</v>
      </c>
      <c r="H275" s="83">
        <v>5313.12</v>
      </c>
      <c r="I275" s="83">
        <v>4567.49</v>
      </c>
      <c r="J275" s="83">
        <v>5153.74</v>
      </c>
      <c r="K275" s="83">
        <v>4668.85</v>
      </c>
      <c r="L275" s="83">
        <v>5024.82</v>
      </c>
      <c r="M275" s="83">
        <v>4824.84</v>
      </c>
      <c r="N275" s="83">
        <v>4528.56</v>
      </c>
      <c r="O275" s="83">
        <v>5233.34</v>
      </c>
      <c r="P275" s="1">
        <f t="shared" si="4"/>
        <v>59275.48588819998</v>
      </c>
    </row>
    <row r="276" spans="1:16" ht="15.75">
      <c r="A276" s="7">
        <v>273</v>
      </c>
      <c r="B276" s="94" t="s">
        <v>489</v>
      </c>
      <c r="C276" s="8">
        <v>21259</v>
      </c>
      <c r="D276" s="83">
        <v>3327.7424613999992</v>
      </c>
      <c r="E276" s="83">
        <v>3150.68</v>
      </c>
      <c r="F276" s="83">
        <v>4122.98</v>
      </c>
      <c r="G276" s="83">
        <v>4212.03</v>
      </c>
      <c r="H276" s="83">
        <v>4036.14</v>
      </c>
      <c r="I276" s="83">
        <v>3969.61</v>
      </c>
      <c r="J276" s="83">
        <v>4555.51</v>
      </c>
      <c r="K276" s="83">
        <v>6904.69</v>
      </c>
      <c r="L276" s="83">
        <v>3767.14</v>
      </c>
      <c r="M276" s="83">
        <v>3767.14</v>
      </c>
      <c r="N276" s="83">
        <v>6539.3</v>
      </c>
      <c r="O276" s="83">
        <v>6554.05</v>
      </c>
      <c r="P276" s="1">
        <f t="shared" si="4"/>
        <v>54907.01246140001</v>
      </c>
    </row>
    <row r="277" spans="1:16" ht="15.75">
      <c r="A277" s="7">
        <v>274</v>
      </c>
      <c r="B277" s="94" t="s">
        <v>490</v>
      </c>
      <c r="C277" s="8">
        <v>21820</v>
      </c>
      <c r="D277" s="83">
        <v>24385.665524199994</v>
      </c>
      <c r="E277" s="83">
        <v>23064.52</v>
      </c>
      <c r="F277" s="83">
        <v>24784.17</v>
      </c>
      <c r="G277" s="83">
        <v>22811.38</v>
      </c>
      <c r="H277" s="83">
        <v>23854.46</v>
      </c>
      <c r="I277" s="83">
        <v>23314.97</v>
      </c>
      <c r="J277" s="83">
        <v>25605.41</v>
      </c>
      <c r="K277" s="83">
        <v>23804.64</v>
      </c>
      <c r="L277" s="83">
        <v>22865.39</v>
      </c>
      <c r="M277" s="83">
        <v>26379.71</v>
      </c>
      <c r="N277" s="83">
        <v>24468.14</v>
      </c>
      <c r="O277" s="83">
        <v>34296.15</v>
      </c>
      <c r="P277" s="1">
        <f t="shared" si="4"/>
        <v>299634.6055242</v>
      </c>
    </row>
    <row r="278" spans="1:16" ht="15.75">
      <c r="A278" s="7">
        <v>275</v>
      </c>
      <c r="B278" s="94" t="s">
        <v>494</v>
      </c>
      <c r="C278" s="8">
        <v>21260</v>
      </c>
      <c r="D278" s="83">
        <v>5027.734217799999</v>
      </c>
      <c r="E278" s="83">
        <v>4722.68</v>
      </c>
      <c r="F278" s="83">
        <v>4985.97</v>
      </c>
      <c r="G278" s="83">
        <v>8544.3</v>
      </c>
      <c r="H278" s="83">
        <v>4779.39</v>
      </c>
      <c r="I278" s="83">
        <v>4670.57</v>
      </c>
      <c r="J278" s="83">
        <v>5384.64</v>
      </c>
      <c r="K278" s="83">
        <v>4894.17</v>
      </c>
      <c r="L278" s="83">
        <v>4236.18</v>
      </c>
      <c r="M278" s="83">
        <v>0</v>
      </c>
      <c r="N278" s="83">
        <v>9760.74</v>
      </c>
      <c r="O278" s="83">
        <v>4906.24</v>
      </c>
      <c r="P278" s="1">
        <f t="shared" si="4"/>
        <v>61912.614217799994</v>
      </c>
    </row>
    <row r="279" spans="1:16" ht="15.75">
      <c r="A279" s="7">
        <v>276</v>
      </c>
      <c r="B279" s="94" t="s">
        <v>495</v>
      </c>
      <c r="C279" s="8">
        <v>21261</v>
      </c>
      <c r="D279" s="83">
        <v>4303.8564799999995</v>
      </c>
      <c r="E279" s="83">
        <v>5064.29</v>
      </c>
      <c r="F279" s="83">
        <v>4307.01</v>
      </c>
      <c r="G279" s="83">
        <v>4129.36</v>
      </c>
      <c r="H279" s="83">
        <v>4011.36</v>
      </c>
      <c r="I279" s="83">
        <v>4338.57</v>
      </c>
      <c r="J279" s="83">
        <v>5417.47</v>
      </c>
      <c r="K279" s="83">
        <v>4681.77</v>
      </c>
      <c r="L279" s="83">
        <v>4342.28</v>
      </c>
      <c r="M279" s="83">
        <v>5653.83</v>
      </c>
      <c r="N279" s="83">
        <v>4909.44</v>
      </c>
      <c r="O279" s="83">
        <v>5133.1</v>
      </c>
      <c r="P279" s="1">
        <f t="shared" si="4"/>
        <v>56292.336480000005</v>
      </c>
    </row>
    <row r="280" spans="1:16" ht="15.75">
      <c r="A280" s="7">
        <v>277</v>
      </c>
      <c r="B280" s="94" t="s">
        <v>496</v>
      </c>
      <c r="C280" s="8">
        <v>21262</v>
      </c>
      <c r="D280" s="83">
        <v>3524.6502059999993</v>
      </c>
      <c r="E280" s="83">
        <v>3195.55</v>
      </c>
      <c r="F280" s="83">
        <v>3446.4</v>
      </c>
      <c r="G280" s="83">
        <v>3707.74</v>
      </c>
      <c r="H280" s="83">
        <v>3832.69</v>
      </c>
      <c r="I280" s="83">
        <v>3510.3</v>
      </c>
      <c r="J280" s="83">
        <v>4288</v>
      </c>
      <c r="K280" s="83">
        <v>4037.19</v>
      </c>
      <c r="L280" s="83">
        <v>3500.41</v>
      </c>
      <c r="M280" s="83">
        <v>4793.35</v>
      </c>
      <c r="N280" s="83">
        <v>9241.97</v>
      </c>
      <c r="O280" s="83">
        <v>4855.56</v>
      </c>
      <c r="P280" s="1">
        <f t="shared" si="4"/>
        <v>51933.810205999995</v>
      </c>
    </row>
    <row r="281" spans="1:16" ht="15.75">
      <c r="A281" s="7">
        <v>278</v>
      </c>
      <c r="B281" s="94" t="s">
        <v>497</v>
      </c>
      <c r="C281" s="8">
        <v>21518</v>
      </c>
      <c r="D281" s="83"/>
      <c r="E281" s="87"/>
      <c r="F281" s="87"/>
      <c r="G281" s="87"/>
      <c r="H281" s="83"/>
      <c r="I281" s="83"/>
      <c r="J281" s="83"/>
      <c r="K281" s="7"/>
      <c r="L281" s="83"/>
      <c r="M281" s="8"/>
      <c r="N281" s="8"/>
      <c r="O281" s="7"/>
      <c r="P281" s="1">
        <f t="shared" si="4"/>
        <v>0</v>
      </c>
    </row>
    <row r="282" spans="1:16" ht="15.75">
      <c r="A282" s="7">
        <v>279</v>
      </c>
      <c r="B282" s="94" t="s">
        <v>498</v>
      </c>
      <c r="C282" s="8">
        <v>21826</v>
      </c>
      <c r="D282" s="83"/>
      <c r="E282" s="87"/>
      <c r="F282" s="87"/>
      <c r="G282" s="87"/>
      <c r="H282" s="83"/>
      <c r="I282" s="83"/>
      <c r="J282" s="83"/>
      <c r="K282" s="7"/>
      <c r="L282" s="83"/>
      <c r="M282" s="8"/>
      <c r="N282" s="8"/>
      <c r="O282" s="7"/>
      <c r="P282" s="1">
        <f t="shared" si="4"/>
        <v>0</v>
      </c>
    </row>
    <row r="283" spans="1:16" ht="15.75">
      <c r="A283" s="7">
        <v>280</v>
      </c>
      <c r="B283" s="94" t="s">
        <v>499</v>
      </c>
      <c r="C283" s="8">
        <v>21397</v>
      </c>
      <c r="D283" s="83"/>
      <c r="E283" s="87"/>
      <c r="F283" s="87"/>
      <c r="G283" s="87"/>
      <c r="H283" s="83"/>
      <c r="I283" s="83"/>
      <c r="J283" s="83"/>
      <c r="K283" s="7"/>
      <c r="L283" s="83"/>
      <c r="M283" s="8"/>
      <c r="N283" s="8"/>
      <c r="O283" s="7"/>
      <c r="P283" s="1">
        <f t="shared" si="4"/>
        <v>0</v>
      </c>
    </row>
    <row r="284" spans="1:16" ht="15.75">
      <c r="A284" s="7">
        <v>281</v>
      </c>
      <c r="B284" s="94" t="s">
        <v>500</v>
      </c>
      <c r="C284" s="8">
        <v>21834</v>
      </c>
      <c r="D284" s="83"/>
      <c r="E284" s="87"/>
      <c r="F284" s="87"/>
      <c r="G284" s="87"/>
      <c r="H284" s="83"/>
      <c r="I284" s="83"/>
      <c r="J284" s="83"/>
      <c r="K284" s="7"/>
      <c r="L284" s="83"/>
      <c r="M284" s="8"/>
      <c r="N284" s="8"/>
      <c r="O284" s="7"/>
      <c r="P284" s="1">
        <f t="shared" si="4"/>
        <v>0</v>
      </c>
    </row>
    <row r="285" spans="1:16" ht="15.75">
      <c r="A285" s="7">
        <v>282</v>
      </c>
      <c r="B285" s="94" t="s">
        <v>501</v>
      </c>
      <c r="C285" s="8">
        <v>21830</v>
      </c>
      <c r="D285" s="83"/>
      <c r="E285" s="87"/>
      <c r="F285" s="87"/>
      <c r="G285" s="87"/>
      <c r="H285" s="83"/>
      <c r="I285" s="83"/>
      <c r="J285" s="83"/>
      <c r="K285" s="7"/>
      <c r="L285" s="83"/>
      <c r="M285" s="8"/>
      <c r="N285" s="8"/>
      <c r="O285" s="7"/>
      <c r="P285" s="1">
        <f t="shared" si="4"/>
        <v>0</v>
      </c>
    </row>
    <row r="286" spans="1:16" ht="15.75">
      <c r="A286" s="7">
        <v>283</v>
      </c>
      <c r="B286" s="94" t="s">
        <v>502</v>
      </c>
      <c r="C286" s="8">
        <v>21395</v>
      </c>
      <c r="D286" s="83"/>
      <c r="E286" s="87"/>
      <c r="F286" s="87"/>
      <c r="G286" s="87"/>
      <c r="H286" s="83"/>
      <c r="I286" s="83"/>
      <c r="J286" s="83"/>
      <c r="K286" s="7"/>
      <c r="L286" s="83"/>
      <c r="M286" s="8"/>
      <c r="N286" s="8"/>
      <c r="O286" s="7"/>
      <c r="P286" s="1">
        <f t="shared" si="4"/>
        <v>0</v>
      </c>
    </row>
    <row r="287" spans="1:16" ht="15.75">
      <c r="A287" s="7">
        <v>284</v>
      </c>
      <c r="B287" s="94" t="s">
        <v>503</v>
      </c>
      <c r="C287" s="8">
        <v>23725</v>
      </c>
      <c r="D287" s="83"/>
      <c r="E287" s="87"/>
      <c r="F287" s="87"/>
      <c r="G287" s="87"/>
      <c r="H287" s="83"/>
      <c r="I287" s="83"/>
      <c r="J287" s="83"/>
      <c r="K287" s="7"/>
      <c r="L287" s="83"/>
      <c r="M287" s="8"/>
      <c r="N287" s="8"/>
      <c r="O287" s="7"/>
      <c r="P287" s="1">
        <f t="shared" si="4"/>
        <v>0</v>
      </c>
    </row>
    <row r="288" spans="1:16" ht="15.75">
      <c r="A288" s="7">
        <v>285</v>
      </c>
      <c r="B288" s="94" t="s">
        <v>504</v>
      </c>
      <c r="C288" s="9"/>
      <c r="D288" s="83"/>
      <c r="E288" s="87"/>
      <c r="F288" s="87"/>
      <c r="G288" s="87"/>
      <c r="H288" s="83"/>
      <c r="I288" s="83"/>
      <c r="J288" s="83"/>
      <c r="K288" s="7"/>
      <c r="L288" s="83"/>
      <c r="M288" s="8"/>
      <c r="N288" s="8"/>
      <c r="O288" s="7"/>
      <c r="P288" s="1">
        <f t="shared" si="4"/>
        <v>0</v>
      </c>
    </row>
    <row r="289" spans="1:16" ht="15.75">
      <c r="A289" s="7">
        <v>286</v>
      </c>
      <c r="B289" s="94" t="s">
        <v>505</v>
      </c>
      <c r="C289" s="8">
        <v>12224</v>
      </c>
      <c r="D289" s="83"/>
      <c r="E289" s="87"/>
      <c r="F289" s="87"/>
      <c r="G289" s="87"/>
      <c r="H289" s="83"/>
      <c r="I289" s="83"/>
      <c r="J289" s="83"/>
      <c r="K289" s="7"/>
      <c r="L289" s="83"/>
      <c r="M289" s="8"/>
      <c r="N289" s="8"/>
      <c r="O289" s="7"/>
      <c r="P289" s="1">
        <f t="shared" si="4"/>
        <v>0</v>
      </c>
    </row>
    <row r="290" spans="1:16" ht="15.75">
      <c r="A290" s="7">
        <v>287</v>
      </c>
      <c r="B290" s="94" t="s">
        <v>506</v>
      </c>
      <c r="C290" s="8">
        <v>12233</v>
      </c>
      <c r="D290" s="83"/>
      <c r="E290" s="87"/>
      <c r="F290" s="87"/>
      <c r="G290" s="87"/>
      <c r="H290" s="83"/>
      <c r="I290" s="83"/>
      <c r="J290" s="83"/>
      <c r="K290" s="7"/>
      <c r="L290" s="83"/>
      <c r="M290" s="8"/>
      <c r="N290" s="8"/>
      <c r="O290" s="7"/>
      <c r="P290" s="1">
        <f t="shared" si="4"/>
        <v>0</v>
      </c>
    </row>
    <row r="291" spans="1:16" ht="15.75">
      <c r="A291" s="7">
        <v>288</v>
      </c>
      <c r="B291" s="94" t="s">
        <v>507</v>
      </c>
      <c r="C291" s="8">
        <v>12228</v>
      </c>
      <c r="D291" s="83"/>
      <c r="E291" s="87"/>
      <c r="F291" s="87"/>
      <c r="G291" s="87"/>
      <c r="H291" s="83"/>
      <c r="I291" s="83"/>
      <c r="J291" s="83"/>
      <c r="K291" s="7"/>
      <c r="L291" s="83"/>
      <c r="M291" s="8"/>
      <c r="N291" s="8"/>
      <c r="O291" s="7"/>
      <c r="P291" s="1">
        <f t="shared" si="4"/>
        <v>0</v>
      </c>
    </row>
    <row r="292" spans="1:16" ht="15.75">
      <c r="A292" s="7">
        <v>289</v>
      </c>
      <c r="B292" s="94" t="s">
        <v>508</v>
      </c>
      <c r="C292" s="8">
        <v>12231</v>
      </c>
      <c r="D292" s="83"/>
      <c r="E292" s="87"/>
      <c r="F292" s="87"/>
      <c r="G292" s="87"/>
      <c r="H292" s="83"/>
      <c r="I292" s="83"/>
      <c r="J292" s="83"/>
      <c r="K292" s="7"/>
      <c r="L292" s="83"/>
      <c r="M292" s="8"/>
      <c r="N292" s="8"/>
      <c r="O292" s="7"/>
      <c r="P292" s="1">
        <f t="shared" si="4"/>
        <v>0</v>
      </c>
    </row>
    <row r="293" spans="1:16" ht="15.75">
      <c r="A293" s="7">
        <v>290</v>
      </c>
      <c r="B293" s="94" t="s">
        <v>509</v>
      </c>
      <c r="C293" s="8">
        <v>12239</v>
      </c>
      <c r="D293" s="83"/>
      <c r="E293" s="87"/>
      <c r="F293" s="87"/>
      <c r="G293" s="87"/>
      <c r="H293" s="83"/>
      <c r="I293" s="83"/>
      <c r="J293" s="83"/>
      <c r="K293" s="7"/>
      <c r="L293" s="83"/>
      <c r="M293" s="8"/>
      <c r="N293" s="8"/>
      <c r="O293" s="7"/>
      <c r="P293" s="1">
        <f t="shared" si="4"/>
        <v>0</v>
      </c>
    </row>
    <row r="294" spans="1:16" ht="15.75">
      <c r="A294" s="7">
        <v>291</v>
      </c>
      <c r="B294" s="94" t="s">
        <v>510</v>
      </c>
      <c r="C294" s="8">
        <v>12240</v>
      </c>
      <c r="D294" s="83"/>
      <c r="E294" s="87"/>
      <c r="F294" s="87"/>
      <c r="G294" s="87"/>
      <c r="H294" s="83"/>
      <c r="I294" s="83"/>
      <c r="J294" s="83"/>
      <c r="K294" s="7"/>
      <c r="L294" s="83"/>
      <c r="M294" s="8"/>
      <c r="N294" s="8"/>
      <c r="O294" s="7"/>
      <c r="P294" s="1">
        <f t="shared" si="4"/>
        <v>0</v>
      </c>
    </row>
    <row r="295" spans="1:16" ht="15.75">
      <c r="A295" s="7">
        <v>292</v>
      </c>
      <c r="B295" s="94" t="s">
        <v>511</v>
      </c>
      <c r="C295" s="8">
        <v>12242</v>
      </c>
      <c r="D295" s="83"/>
      <c r="E295" s="87"/>
      <c r="F295" s="87"/>
      <c r="G295" s="87"/>
      <c r="H295" s="83"/>
      <c r="I295" s="83"/>
      <c r="J295" s="83"/>
      <c r="K295" s="7"/>
      <c r="L295" s="83"/>
      <c r="M295" s="8"/>
      <c r="N295" s="8"/>
      <c r="O295" s="7"/>
      <c r="P295" s="1">
        <f t="shared" si="4"/>
        <v>0</v>
      </c>
    </row>
    <row r="296" spans="1:16" ht="15.75">
      <c r="A296" s="7">
        <v>293</v>
      </c>
      <c r="B296" s="94" t="s">
        <v>512</v>
      </c>
      <c r="C296" s="8">
        <v>12235</v>
      </c>
      <c r="D296" s="83"/>
      <c r="E296" s="87"/>
      <c r="F296" s="87"/>
      <c r="G296" s="87"/>
      <c r="H296" s="83"/>
      <c r="I296" s="83"/>
      <c r="J296" s="83"/>
      <c r="K296" s="7"/>
      <c r="L296" s="83"/>
      <c r="M296" s="8"/>
      <c r="N296" s="8"/>
      <c r="O296" s="7"/>
      <c r="P296" s="1">
        <f t="shared" si="4"/>
        <v>0</v>
      </c>
    </row>
    <row r="297" spans="1:16" ht="15.75">
      <c r="A297" s="7">
        <v>294</v>
      </c>
      <c r="B297" s="94" t="s">
        <v>513</v>
      </c>
      <c r="C297" s="8">
        <v>12238</v>
      </c>
      <c r="D297" s="83"/>
      <c r="E297" s="87"/>
      <c r="F297" s="87"/>
      <c r="G297" s="87"/>
      <c r="H297" s="83"/>
      <c r="I297" s="83"/>
      <c r="J297" s="83"/>
      <c r="K297" s="7"/>
      <c r="L297" s="83"/>
      <c r="M297" s="8"/>
      <c r="N297" s="8"/>
      <c r="O297" s="7"/>
      <c r="P297" s="1">
        <f t="shared" si="4"/>
        <v>0</v>
      </c>
    </row>
    <row r="298" spans="1:16" ht="15.75">
      <c r="A298" s="7">
        <v>295</v>
      </c>
      <c r="B298" s="94" t="s">
        <v>514</v>
      </c>
      <c r="C298" s="8">
        <v>12254</v>
      </c>
      <c r="D298" s="83"/>
      <c r="E298" s="87"/>
      <c r="F298" s="87"/>
      <c r="G298" s="87"/>
      <c r="H298" s="83"/>
      <c r="I298" s="83"/>
      <c r="J298" s="83"/>
      <c r="K298" s="7"/>
      <c r="L298" s="83"/>
      <c r="M298" s="8"/>
      <c r="N298" s="8"/>
      <c r="O298" s="7"/>
      <c r="P298" s="1">
        <f t="shared" si="4"/>
        <v>0</v>
      </c>
    </row>
    <row r="299" spans="1:16" ht="15.75">
      <c r="A299" s="7">
        <v>296</v>
      </c>
      <c r="B299" s="94" t="s">
        <v>515</v>
      </c>
      <c r="C299" s="9"/>
      <c r="D299" s="83"/>
      <c r="E299" s="87"/>
      <c r="F299" s="87"/>
      <c r="G299" s="87"/>
      <c r="H299" s="83"/>
      <c r="I299" s="83"/>
      <c r="J299" s="83"/>
      <c r="K299" s="7"/>
      <c r="L299" s="83"/>
      <c r="M299" s="8"/>
      <c r="N299" s="8"/>
      <c r="O299" s="7"/>
      <c r="P299" s="1">
        <f t="shared" si="4"/>
        <v>0</v>
      </c>
    </row>
    <row r="300" spans="1:16" ht="15.75">
      <c r="A300" s="7">
        <v>297</v>
      </c>
      <c r="B300" s="94" t="s">
        <v>805</v>
      </c>
      <c r="C300" s="8">
        <v>10012</v>
      </c>
      <c r="D300" s="83"/>
      <c r="E300" s="87"/>
      <c r="F300" s="87"/>
      <c r="G300" s="87"/>
      <c r="H300" s="83"/>
      <c r="I300" s="83"/>
      <c r="J300" s="83"/>
      <c r="K300" s="7"/>
      <c r="L300" s="83"/>
      <c r="M300" s="8"/>
      <c r="N300" s="8"/>
      <c r="O300" s="7"/>
      <c r="P300" s="1">
        <f t="shared" si="4"/>
        <v>0</v>
      </c>
    </row>
    <row r="301" spans="1:16" ht="15.75">
      <c r="A301" s="7">
        <v>298</v>
      </c>
      <c r="B301" s="94" t="s">
        <v>516</v>
      </c>
      <c r="C301" s="8">
        <v>12262</v>
      </c>
      <c r="D301" s="83"/>
      <c r="E301" s="87"/>
      <c r="F301" s="87"/>
      <c r="G301" s="87"/>
      <c r="H301" s="83"/>
      <c r="I301" s="83"/>
      <c r="J301" s="83"/>
      <c r="K301" s="7"/>
      <c r="L301" s="83"/>
      <c r="M301" s="8"/>
      <c r="N301" s="8"/>
      <c r="O301" s="7"/>
      <c r="P301" s="1">
        <f t="shared" si="4"/>
        <v>0</v>
      </c>
    </row>
    <row r="302" spans="1:16" ht="15.75">
      <c r="A302" s="7">
        <v>299</v>
      </c>
      <c r="B302" s="94" t="s">
        <v>517</v>
      </c>
      <c r="C302" s="8">
        <v>12265</v>
      </c>
      <c r="D302" s="83"/>
      <c r="E302" s="87"/>
      <c r="F302" s="87"/>
      <c r="G302" s="87"/>
      <c r="H302" s="83"/>
      <c r="I302" s="83"/>
      <c r="J302" s="83"/>
      <c r="K302" s="7"/>
      <c r="L302" s="83"/>
      <c r="M302" s="8"/>
      <c r="N302" s="8"/>
      <c r="O302" s="7"/>
      <c r="P302" s="1">
        <f t="shared" si="4"/>
        <v>0</v>
      </c>
    </row>
    <row r="303" spans="1:16" ht="15.75">
      <c r="A303" s="7">
        <v>300</v>
      </c>
      <c r="B303" s="94" t="s">
        <v>518</v>
      </c>
      <c r="C303" s="8">
        <v>12266</v>
      </c>
      <c r="D303" s="83"/>
      <c r="E303" s="87"/>
      <c r="F303" s="87"/>
      <c r="G303" s="87"/>
      <c r="H303" s="83"/>
      <c r="I303" s="83"/>
      <c r="J303" s="83"/>
      <c r="K303" s="7"/>
      <c r="L303" s="83"/>
      <c r="M303" s="8"/>
      <c r="N303" s="8"/>
      <c r="O303" s="7"/>
      <c r="P303" s="1">
        <f t="shared" si="4"/>
        <v>0</v>
      </c>
    </row>
    <row r="304" spans="1:16" ht="15.75">
      <c r="A304" s="7">
        <v>301</v>
      </c>
      <c r="B304" s="94" t="s">
        <v>519</v>
      </c>
      <c r="C304" s="8">
        <v>12267</v>
      </c>
      <c r="D304" s="83"/>
      <c r="E304" s="87"/>
      <c r="F304" s="87"/>
      <c r="G304" s="87"/>
      <c r="H304" s="83"/>
      <c r="I304" s="83"/>
      <c r="J304" s="83"/>
      <c r="K304" s="7"/>
      <c r="L304" s="83"/>
      <c r="M304" s="8"/>
      <c r="N304" s="8"/>
      <c r="O304" s="7"/>
      <c r="P304" s="1">
        <f t="shared" si="4"/>
        <v>0</v>
      </c>
    </row>
    <row r="305" spans="1:16" ht="15.75">
      <c r="A305" s="7">
        <v>302</v>
      </c>
      <c r="B305" s="94" t="s">
        <v>520</v>
      </c>
      <c r="C305" s="8">
        <v>12269</v>
      </c>
      <c r="D305" s="83"/>
      <c r="E305" s="87"/>
      <c r="F305" s="87"/>
      <c r="G305" s="87"/>
      <c r="H305" s="83"/>
      <c r="I305" s="83"/>
      <c r="J305" s="83"/>
      <c r="K305" s="7"/>
      <c r="L305" s="83"/>
      <c r="M305" s="8"/>
      <c r="N305" s="8"/>
      <c r="O305" s="7"/>
      <c r="P305" s="1">
        <f t="shared" si="4"/>
        <v>0</v>
      </c>
    </row>
    <row r="306" spans="1:16" ht="15.75">
      <c r="A306" s="7">
        <v>303</v>
      </c>
      <c r="B306" s="94" t="s">
        <v>521</v>
      </c>
      <c r="C306" s="9"/>
      <c r="D306" s="83"/>
      <c r="E306" s="87"/>
      <c r="F306" s="87"/>
      <c r="G306" s="87"/>
      <c r="H306" s="83"/>
      <c r="I306" s="83"/>
      <c r="J306" s="83"/>
      <c r="K306" s="7"/>
      <c r="L306" s="83"/>
      <c r="M306" s="8"/>
      <c r="N306" s="8"/>
      <c r="O306" s="7"/>
      <c r="P306" s="1">
        <f t="shared" si="4"/>
        <v>0</v>
      </c>
    </row>
    <row r="307" spans="1:16" ht="15.75">
      <c r="A307" s="7">
        <v>304</v>
      </c>
      <c r="B307" s="94" t="s">
        <v>522</v>
      </c>
      <c r="C307" s="8">
        <v>12273</v>
      </c>
      <c r="D307" s="83"/>
      <c r="E307" s="87"/>
      <c r="F307" s="87"/>
      <c r="G307" s="87"/>
      <c r="H307" s="83"/>
      <c r="I307" s="83"/>
      <c r="J307" s="83"/>
      <c r="K307" s="7"/>
      <c r="L307" s="83"/>
      <c r="M307" s="8"/>
      <c r="N307" s="8"/>
      <c r="O307" s="7"/>
      <c r="P307" s="1">
        <f t="shared" si="4"/>
        <v>0</v>
      </c>
    </row>
    <row r="308" spans="1:16" ht="15.75">
      <c r="A308" s="7">
        <v>305</v>
      </c>
      <c r="B308" s="94" t="s">
        <v>523</v>
      </c>
      <c r="C308" s="8">
        <v>21663</v>
      </c>
      <c r="D308" s="83"/>
      <c r="E308" s="87"/>
      <c r="F308" s="87"/>
      <c r="G308" s="87"/>
      <c r="H308" s="83"/>
      <c r="I308" s="83"/>
      <c r="J308" s="83"/>
      <c r="K308" s="7"/>
      <c r="L308" s="83"/>
      <c r="M308" s="8"/>
      <c r="N308" s="8"/>
      <c r="O308" s="7"/>
      <c r="P308" s="1">
        <f t="shared" si="4"/>
        <v>0</v>
      </c>
    </row>
    <row r="309" spans="1:16" ht="15.75">
      <c r="A309" s="7">
        <v>306</v>
      </c>
      <c r="B309" s="94" t="s">
        <v>524</v>
      </c>
      <c r="C309" s="8">
        <v>21664</v>
      </c>
      <c r="D309" s="83"/>
      <c r="E309" s="87"/>
      <c r="F309" s="87"/>
      <c r="G309" s="87"/>
      <c r="H309" s="83"/>
      <c r="I309" s="83"/>
      <c r="J309" s="83"/>
      <c r="K309" s="7"/>
      <c r="L309" s="83"/>
      <c r="M309" s="8"/>
      <c r="N309" s="8"/>
      <c r="O309" s="7"/>
      <c r="P309" s="1">
        <f t="shared" si="4"/>
        <v>0</v>
      </c>
    </row>
    <row r="310" spans="1:16" ht="15.75">
      <c r="A310" s="7">
        <v>307</v>
      </c>
      <c r="B310" s="94" t="s">
        <v>525</v>
      </c>
      <c r="C310" s="8">
        <v>21666</v>
      </c>
      <c r="D310" s="83"/>
      <c r="E310" s="87"/>
      <c r="F310" s="87"/>
      <c r="G310" s="87"/>
      <c r="H310" s="83"/>
      <c r="I310" s="83"/>
      <c r="J310" s="83"/>
      <c r="K310" s="7"/>
      <c r="L310" s="83"/>
      <c r="M310" s="8"/>
      <c r="N310" s="8"/>
      <c r="O310" s="7"/>
      <c r="P310" s="1">
        <f t="shared" si="4"/>
        <v>0</v>
      </c>
    </row>
    <row r="311" spans="1:16" ht="15.75">
      <c r="A311" s="7">
        <v>308</v>
      </c>
      <c r="B311" s="94" t="s">
        <v>526</v>
      </c>
      <c r="C311" s="8">
        <v>21667</v>
      </c>
      <c r="D311" s="83"/>
      <c r="E311" s="87"/>
      <c r="F311" s="87"/>
      <c r="G311" s="87"/>
      <c r="H311" s="83"/>
      <c r="I311" s="83"/>
      <c r="J311" s="83"/>
      <c r="K311" s="7"/>
      <c r="L311" s="83"/>
      <c r="M311" s="8"/>
      <c r="N311" s="8"/>
      <c r="O311" s="7"/>
      <c r="P311" s="1">
        <f t="shared" si="4"/>
        <v>0</v>
      </c>
    </row>
    <row r="312" spans="1:16" ht="15.75">
      <c r="A312" s="7">
        <v>309</v>
      </c>
      <c r="B312" s="94" t="s">
        <v>527</v>
      </c>
      <c r="C312" s="8">
        <v>21398</v>
      </c>
      <c r="D312" s="83"/>
      <c r="E312" s="87"/>
      <c r="F312" s="87"/>
      <c r="G312" s="87"/>
      <c r="H312" s="83"/>
      <c r="I312" s="83"/>
      <c r="J312" s="83"/>
      <c r="K312" s="7"/>
      <c r="L312" s="83"/>
      <c r="M312" s="8"/>
      <c r="N312" s="8"/>
      <c r="O312" s="7"/>
      <c r="P312" s="1">
        <f t="shared" si="4"/>
        <v>0</v>
      </c>
    </row>
    <row r="313" spans="1:16" ht="15.75">
      <c r="A313" s="7">
        <v>310</v>
      </c>
      <c r="B313" s="94" t="s">
        <v>528</v>
      </c>
      <c r="C313" s="8">
        <v>21263</v>
      </c>
      <c r="D313" s="83"/>
      <c r="E313" s="87"/>
      <c r="F313" s="87"/>
      <c r="G313" s="87"/>
      <c r="H313" s="83"/>
      <c r="I313" s="83"/>
      <c r="J313" s="83"/>
      <c r="K313" s="7"/>
      <c r="L313" s="83"/>
      <c r="M313" s="8"/>
      <c r="N313" s="8"/>
      <c r="O313" s="7"/>
      <c r="P313" s="1">
        <f t="shared" si="4"/>
        <v>0</v>
      </c>
    </row>
    <row r="314" spans="1:16" ht="15.75">
      <c r="A314" s="7">
        <v>311</v>
      </c>
      <c r="B314" s="94" t="s">
        <v>529</v>
      </c>
      <c r="C314" s="8">
        <v>21264</v>
      </c>
      <c r="D314" s="83">
        <v>352.14371199999994</v>
      </c>
      <c r="E314" s="83">
        <v>329.42</v>
      </c>
      <c r="F314" s="83">
        <v>352.14</v>
      </c>
      <c r="G314" s="83">
        <v>340.77</v>
      </c>
      <c r="H314" s="83">
        <v>0</v>
      </c>
      <c r="I314" s="83">
        <v>397.57</v>
      </c>
      <c r="J314" s="83">
        <v>435.41</v>
      </c>
      <c r="K314" s="83">
        <v>435.41</v>
      </c>
      <c r="L314" s="83">
        <v>446.63</v>
      </c>
      <c r="M314" s="83">
        <v>461.52</v>
      </c>
      <c r="N314" s="83">
        <v>446.63</v>
      </c>
      <c r="O314" s="83">
        <v>461.52</v>
      </c>
      <c r="P314" s="1">
        <f t="shared" si="4"/>
        <v>4459.163712</v>
      </c>
    </row>
    <row r="315" spans="1:16" ht="15.75">
      <c r="A315" s="7">
        <v>312</v>
      </c>
      <c r="B315" s="94" t="s">
        <v>530</v>
      </c>
      <c r="C315" s="8">
        <v>21265</v>
      </c>
      <c r="D315" s="83"/>
      <c r="E315" s="87"/>
      <c r="F315" s="87"/>
      <c r="G315" s="87"/>
      <c r="H315" s="83"/>
      <c r="I315" s="83"/>
      <c r="J315" s="83"/>
      <c r="K315" s="7"/>
      <c r="L315" s="83"/>
      <c r="M315" s="8"/>
      <c r="N315" s="8"/>
      <c r="O315" s="7"/>
      <c r="P315" s="1">
        <f t="shared" si="4"/>
        <v>0</v>
      </c>
    </row>
    <row r="316" spans="1:16" ht="15.75">
      <c r="A316" s="7">
        <v>313</v>
      </c>
      <c r="B316" s="94" t="s">
        <v>531</v>
      </c>
      <c r="C316" s="8">
        <v>12619</v>
      </c>
      <c r="D316" s="83"/>
      <c r="E316" s="87"/>
      <c r="F316" s="87"/>
      <c r="G316" s="87"/>
      <c r="H316" s="83"/>
      <c r="I316" s="83"/>
      <c r="J316" s="83"/>
      <c r="K316" s="7"/>
      <c r="L316" s="83"/>
      <c r="M316" s="8"/>
      <c r="N316" s="8"/>
      <c r="O316" s="7"/>
      <c r="P316" s="1">
        <f t="shared" si="4"/>
        <v>0</v>
      </c>
    </row>
    <row r="317" spans="1:16" ht="15.75">
      <c r="A317" s="7">
        <v>314</v>
      </c>
      <c r="B317" s="94" t="s">
        <v>532</v>
      </c>
      <c r="C317" s="8">
        <v>12085</v>
      </c>
      <c r="D317" s="83"/>
      <c r="E317" s="87"/>
      <c r="F317" s="87"/>
      <c r="G317" s="87"/>
      <c r="H317" s="83"/>
      <c r="I317" s="83"/>
      <c r="J317" s="83"/>
      <c r="K317" s="7"/>
      <c r="L317" s="83"/>
      <c r="M317" s="8"/>
      <c r="N317" s="8"/>
      <c r="O317" s="7"/>
      <c r="P317" s="1">
        <f t="shared" si="4"/>
        <v>0</v>
      </c>
    </row>
    <row r="318" spans="1:16" ht="15.75">
      <c r="A318" s="7">
        <v>315</v>
      </c>
      <c r="B318" s="94" t="s">
        <v>533</v>
      </c>
      <c r="C318" s="8">
        <v>12086</v>
      </c>
      <c r="D318" s="83"/>
      <c r="E318" s="87"/>
      <c r="F318" s="87"/>
      <c r="G318" s="87"/>
      <c r="H318" s="83"/>
      <c r="I318" s="83"/>
      <c r="J318" s="83"/>
      <c r="K318" s="7"/>
      <c r="L318" s="83"/>
      <c r="M318" s="8"/>
      <c r="N318" s="8"/>
      <c r="O318" s="7"/>
      <c r="P318" s="1">
        <f t="shared" si="4"/>
        <v>0</v>
      </c>
    </row>
    <row r="319" spans="1:16" ht="15.75">
      <c r="A319" s="7">
        <v>316</v>
      </c>
      <c r="B319" s="94" t="s">
        <v>534</v>
      </c>
      <c r="C319" s="8">
        <v>12087</v>
      </c>
      <c r="D319" s="83"/>
      <c r="E319" s="87"/>
      <c r="F319" s="87"/>
      <c r="G319" s="87"/>
      <c r="H319" s="83"/>
      <c r="I319" s="83"/>
      <c r="J319" s="83"/>
      <c r="K319" s="7"/>
      <c r="L319" s="83"/>
      <c r="M319" s="8"/>
      <c r="N319" s="8"/>
      <c r="O319" s="7"/>
      <c r="P319" s="1">
        <f t="shared" si="4"/>
        <v>0</v>
      </c>
    </row>
    <row r="320" spans="1:16" ht="15.75">
      <c r="A320" s="7">
        <v>317</v>
      </c>
      <c r="B320" s="94" t="s">
        <v>535</v>
      </c>
      <c r="C320" s="8">
        <v>12088</v>
      </c>
      <c r="D320" s="83"/>
      <c r="E320" s="87"/>
      <c r="F320" s="87"/>
      <c r="G320" s="87"/>
      <c r="H320" s="83"/>
      <c r="I320" s="83"/>
      <c r="J320" s="83"/>
      <c r="K320" s="7"/>
      <c r="L320" s="83"/>
      <c r="M320" s="8"/>
      <c r="N320" s="8"/>
      <c r="O320" s="7"/>
      <c r="P320" s="1">
        <f t="shared" si="4"/>
        <v>0</v>
      </c>
    </row>
    <row r="321" spans="1:16" ht="15.75">
      <c r="A321" s="7">
        <v>318</v>
      </c>
      <c r="B321" s="94" t="s">
        <v>536</v>
      </c>
      <c r="C321" s="8">
        <v>12093</v>
      </c>
      <c r="D321" s="83">
        <v>469.51161599999995</v>
      </c>
      <c r="E321" s="83">
        <v>439.22</v>
      </c>
      <c r="F321" s="83">
        <v>469.51</v>
      </c>
      <c r="G321" s="83">
        <v>454.37</v>
      </c>
      <c r="H321" s="83">
        <v>469.51</v>
      </c>
      <c r="I321" s="83">
        <v>454.37</v>
      </c>
      <c r="J321" s="83">
        <v>497.61</v>
      </c>
      <c r="K321" s="83">
        <v>497.61</v>
      </c>
      <c r="L321" s="83">
        <v>510.44</v>
      </c>
      <c r="M321" s="83">
        <v>527.46</v>
      </c>
      <c r="N321" s="83">
        <v>510.44</v>
      </c>
      <c r="O321" s="83">
        <v>527.46</v>
      </c>
      <c r="P321" s="1">
        <f t="shared" si="4"/>
        <v>5827.511616</v>
      </c>
    </row>
    <row r="322" spans="1:16" ht="15.75">
      <c r="A322" s="7">
        <v>319</v>
      </c>
      <c r="B322" s="94" t="s">
        <v>537</v>
      </c>
      <c r="C322" s="8">
        <v>12094</v>
      </c>
      <c r="D322" s="83"/>
      <c r="E322" s="87"/>
      <c r="F322" s="87"/>
      <c r="G322" s="87"/>
      <c r="H322" s="83"/>
      <c r="I322" s="83"/>
      <c r="J322" s="83"/>
      <c r="K322" s="7"/>
      <c r="L322" s="83"/>
      <c r="M322" s="8"/>
      <c r="N322" s="8"/>
      <c r="O322" s="7"/>
      <c r="P322" s="1">
        <f t="shared" si="4"/>
        <v>0</v>
      </c>
    </row>
    <row r="323" spans="1:16" ht="15.75">
      <c r="A323" s="7">
        <v>320</v>
      </c>
      <c r="B323" s="94" t="s">
        <v>538</v>
      </c>
      <c r="C323" s="8">
        <v>12611</v>
      </c>
      <c r="D323" s="83"/>
      <c r="E323" s="87"/>
      <c r="F323" s="87"/>
      <c r="G323" s="87"/>
      <c r="H323" s="83"/>
      <c r="I323" s="83"/>
      <c r="J323" s="83"/>
      <c r="K323" s="7"/>
      <c r="L323" s="83"/>
      <c r="M323" s="8"/>
      <c r="N323" s="8"/>
      <c r="O323" s="7"/>
      <c r="P323" s="1">
        <f t="shared" si="4"/>
        <v>0</v>
      </c>
    </row>
    <row r="324" spans="1:16" ht="15.75">
      <c r="A324" s="7">
        <v>321</v>
      </c>
      <c r="B324" s="94" t="s">
        <v>539</v>
      </c>
      <c r="C324" s="8">
        <v>11713</v>
      </c>
      <c r="D324" s="83"/>
      <c r="E324" s="87"/>
      <c r="F324" s="87"/>
      <c r="G324" s="87"/>
      <c r="H324" s="83"/>
      <c r="I324" s="83"/>
      <c r="J324" s="83"/>
      <c r="K324" s="7"/>
      <c r="L324" s="83"/>
      <c r="M324" s="8"/>
      <c r="N324" s="8"/>
      <c r="O324" s="7"/>
      <c r="P324" s="1">
        <f t="shared" si="4"/>
        <v>0</v>
      </c>
    </row>
    <row r="325" spans="1:16" ht="15.75">
      <c r="A325" s="7">
        <v>322</v>
      </c>
      <c r="B325" s="94" t="s">
        <v>540</v>
      </c>
      <c r="C325" s="8">
        <v>21402</v>
      </c>
      <c r="D325" s="83"/>
      <c r="E325" s="87"/>
      <c r="F325" s="87"/>
      <c r="G325" s="87"/>
      <c r="H325" s="83"/>
      <c r="I325" s="83"/>
      <c r="J325" s="83"/>
      <c r="K325" s="7"/>
      <c r="L325" s="83"/>
      <c r="M325" s="8"/>
      <c r="N325" s="8"/>
      <c r="O325" s="7"/>
      <c r="P325" s="1">
        <f aca="true" t="shared" si="5" ref="P325:P388">D325+E325+F325+G325+H325+I325+J325+K325+L325+M325+N325+O325</f>
        <v>0</v>
      </c>
    </row>
    <row r="326" spans="1:16" ht="15.75">
      <c r="A326" s="7">
        <v>323</v>
      </c>
      <c r="B326" s="94" t="s">
        <v>541</v>
      </c>
      <c r="C326" s="8">
        <v>21668</v>
      </c>
      <c r="D326" s="83"/>
      <c r="E326" s="87"/>
      <c r="F326" s="87"/>
      <c r="G326" s="87"/>
      <c r="H326" s="83"/>
      <c r="I326" s="83"/>
      <c r="J326" s="83"/>
      <c r="K326" s="7"/>
      <c r="L326" s="83"/>
      <c r="M326" s="8"/>
      <c r="N326" s="8"/>
      <c r="O326" s="7"/>
      <c r="P326" s="1">
        <f t="shared" si="5"/>
        <v>0</v>
      </c>
    </row>
    <row r="327" spans="1:16" ht="15.75">
      <c r="A327" s="7">
        <v>324</v>
      </c>
      <c r="B327" s="94" t="s">
        <v>542</v>
      </c>
      <c r="C327" s="8">
        <v>21672</v>
      </c>
      <c r="D327" s="83">
        <v>1115.090088</v>
      </c>
      <c r="E327" s="83">
        <v>1043.14</v>
      </c>
      <c r="F327" s="83">
        <v>880.34</v>
      </c>
      <c r="G327" s="83">
        <v>851.94</v>
      </c>
      <c r="H327" s="83">
        <v>880.34</v>
      </c>
      <c r="I327" s="83">
        <v>795.14</v>
      </c>
      <c r="J327" s="83">
        <v>870.8</v>
      </c>
      <c r="K327" s="83">
        <v>870.8</v>
      </c>
      <c r="L327" s="83">
        <v>893.27</v>
      </c>
      <c r="M327" s="83">
        <v>923.04</v>
      </c>
      <c r="N327" s="83">
        <v>893.27</v>
      </c>
      <c r="O327" s="83">
        <v>923.04</v>
      </c>
      <c r="P327" s="1">
        <f t="shared" si="5"/>
        <v>10940.210088000003</v>
      </c>
    </row>
    <row r="328" spans="1:16" ht="15.75">
      <c r="A328" s="7">
        <v>325</v>
      </c>
      <c r="B328" s="94" t="s">
        <v>543</v>
      </c>
      <c r="C328" s="8">
        <v>21673</v>
      </c>
      <c r="D328" s="83">
        <v>234.75580799999997</v>
      </c>
      <c r="E328" s="83">
        <v>219.61</v>
      </c>
      <c r="F328" s="83">
        <v>234.76</v>
      </c>
      <c r="G328" s="83">
        <v>227.19</v>
      </c>
      <c r="H328" s="83">
        <v>234.76</v>
      </c>
      <c r="I328" s="83">
        <v>227.19</v>
      </c>
      <c r="J328" s="83">
        <v>248.8</v>
      </c>
      <c r="K328" s="83">
        <v>248.8</v>
      </c>
      <c r="L328" s="83">
        <v>255.22</v>
      </c>
      <c r="M328" s="83">
        <v>263.73</v>
      </c>
      <c r="N328" s="83">
        <v>255.22</v>
      </c>
      <c r="O328" s="83">
        <v>263.73</v>
      </c>
      <c r="P328" s="1">
        <f t="shared" si="5"/>
        <v>2913.7658079999997</v>
      </c>
    </row>
    <row r="329" spans="1:16" ht="15.75">
      <c r="A329" s="7">
        <v>326</v>
      </c>
      <c r="B329" s="94" t="s">
        <v>544</v>
      </c>
      <c r="C329" s="8">
        <v>12098</v>
      </c>
      <c r="D329" s="83"/>
      <c r="E329" s="87"/>
      <c r="F329" s="87"/>
      <c r="G329" s="87"/>
      <c r="H329" s="83"/>
      <c r="I329" s="83"/>
      <c r="J329" s="83"/>
      <c r="K329" s="7"/>
      <c r="L329" s="83"/>
      <c r="M329" s="8"/>
      <c r="N329" s="8"/>
      <c r="O329" s="7"/>
      <c r="P329" s="1">
        <f t="shared" si="5"/>
        <v>0</v>
      </c>
    </row>
    <row r="330" spans="1:16" ht="15.75">
      <c r="A330" s="7">
        <v>327</v>
      </c>
      <c r="B330" s="94" t="s">
        <v>545</v>
      </c>
      <c r="C330" s="8">
        <v>12099</v>
      </c>
      <c r="D330" s="83"/>
      <c r="E330" s="87"/>
      <c r="F330" s="87"/>
      <c r="G330" s="87"/>
      <c r="H330" s="83"/>
      <c r="I330" s="83"/>
      <c r="J330" s="83"/>
      <c r="K330" s="7"/>
      <c r="L330" s="83"/>
      <c r="M330" s="8"/>
      <c r="N330" s="8"/>
      <c r="O330" s="7"/>
      <c r="P330" s="1">
        <f t="shared" si="5"/>
        <v>0</v>
      </c>
    </row>
    <row r="331" spans="1:16" ht="15.75">
      <c r="A331" s="7">
        <v>328</v>
      </c>
      <c r="B331" s="94" t="s">
        <v>546</v>
      </c>
      <c r="C331" s="8">
        <v>12104</v>
      </c>
      <c r="D331" s="83"/>
      <c r="E331" s="87"/>
      <c r="F331" s="87"/>
      <c r="G331" s="87"/>
      <c r="H331" s="83"/>
      <c r="I331" s="83"/>
      <c r="J331" s="83"/>
      <c r="K331" s="7"/>
      <c r="L331" s="83"/>
      <c r="M331" s="8"/>
      <c r="N331" s="8"/>
      <c r="O331" s="7"/>
      <c r="P331" s="1">
        <f t="shared" si="5"/>
        <v>0</v>
      </c>
    </row>
    <row r="332" spans="1:16" ht="15.75">
      <c r="A332" s="7">
        <v>329</v>
      </c>
      <c r="B332" s="94" t="s">
        <v>547</v>
      </c>
      <c r="C332" s="8">
        <v>12105</v>
      </c>
      <c r="D332" s="83"/>
      <c r="E332" s="87"/>
      <c r="F332" s="87"/>
      <c r="G332" s="87"/>
      <c r="H332" s="83"/>
      <c r="I332" s="83"/>
      <c r="J332" s="83"/>
      <c r="K332" s="7"/>
      <c r="L332" s="83"/>
      <c r="M332" s="8"/>
      <c r="N332" s="8"/>
      <c r="O332" s="7"/>
      <c r="P332" s="1">
        <f t="shared" si="5"/>
        <v>0</v>
      </c>
    </row>
    <row r="333" spans="1:16" ht="15.75">
      <c r="A333" s="7">
        <v>330</v>
      </c>
      <c r="B333" s="94" t="s">
        <v>800</v>
      </c>
      <c r="C333" s="10">
        <v>10006</v>
      </c>
      <c r="D333" s="83"/>
      <c r="E333" s="87"/>
      <c r="F333" s="87"/>
      <c r="G333" s="87"/>
      <c r="H333" s="83"/>
      <c r="I333" s="83"/>
      <c r="J333" s="83"/>
      <c r="K333" s="7"/>
      <c r="L333" s="83"/>
      <c r="M333" s="8"/>
      <c r="N333" s="8"/>
      <c r="O333" s="7"/>
      <c r="P333" s="1">
        <f t="shared" si="5"/>
        <v>0</v>
      </c>
    </row>
    <row r="334" spans="1:16" ht="15.75">
      <c r="A334" s="7">
        <v>331</v>
      </c>
      <c r="B334" s="94" t="s">
        <v>808</v>
      </c>
      <c r="C334" s="10">
        <v>10014</v>
      </c>
      <c r="D334" s="83"/>
      <c r="E334" s="87"/>
      <c r="F334" s="87"/>
      <c r="G334" s="87"/>
      <c r="H334" s="83"/>
      <c r="I334" s="83"/>
      <c r="J334" s="83"/>
      <c r="K334" s="7"/>
      <c r="L334" s="83"/>
      <c r="M334" s="8"/>
      <c r="N334" s="8"/>
      <c r="O334" s="7"/>
      <c r="P334" s="1">
        <f t="shared" si="5"/>
        <v>0</v>
      </c>
    </row>
    <row r="335" spans="1:16" ht="15.75">
      <c r="A335" s="7">
        <v>332</v>
      </c>
      <c r="B335" s="94" t="s">
        <v>548</v>
      </c>
      <c r="C335" s="8">
        <v>12406</v>
      </c>
      <c r="D335" s="83">
        <v>10689.04</v>
      </c>
      <c r="E335" s="83">
        <v>11971.29</v>
      </c>
      <c r="F335" s="83">
        <v>12220</v>
      </c>
      <c r="G335" s="83">
        <v>11855.33</v>
      </c>
      <c r="H335" s="83">
        <v>12235.77</v>
      </c>
      <c r="I335" s="83">
        <v>11839.55</v>
      </c>
      <c r="J335" s="83">
        <v>14496.76</v>
      </c>
      <c r="K335" s="83">
        <v>16670.44</v>
      </c>
      <c r="L335" s="83">
        <v>15893.1</v>
      </c>
      <c r="M335" s="83">
        <v>14385.25</v>
      </c>
      <c r="N335" s="83">
        <v>10450.47</v>
      </c>
      <c r="O335" s="83">
        <v>14748.94</v>
      </c>
      <c r="P335" s="1">
        <f t="shared" si="5"/>
        <v>157455.94000000003</v>
      </c>
    </row>
    <row r="336" spans="1:16" ht="15.75">
      <c r="A336" s="7">
        <v>333</v>
      </c>
      <c r="B336" s="94" t="s">
        <v>549</v>
      </c>
      <c r="C336" s="8">
        <v>12637</v>
      </c>
      <c r="D336" s="83"/>
      <c r="E336" s="87"/>
      <c r="F336" s="87"/>
      <c r="G336" s="87"/>
      <c r="H336" s="83"/>
      <c r="I336" s="83"/>
      <c r="J336" s="83"/>
      <c r="K336" s="7"/>
      <c r="L336" s="83"/>
      <c r="M336" s="8"/>
      <c r="N336" s="8"/>
      <c r="O336" s="7"/>
      <c r="P336" s="1">
        <f t="shared" si="5"/>
        <v>0</v>
      </c>
    </row>
    <row r="337" spans="1:16" ht="15.75">
      <c r="A337" s="7">
        <v>334</v>
      </c>
      <c r="B337" s="94" t="s">
        <v>550</v>
      </c>
      <c r="C337" s="8">
        <v>12625</v>
      </c>
      <c r="D337" s="83"/>
      <c r="E337" s="87"/>
      <c r="F337" s="87"/>
      <c r="G337" s="87"/>
      <c r="H337" s="83"/>
      <c r="I337" s="83"/>
      <c r="J337" s="83"/>
      <c r="K337" s="7"/>
      <c r="L337" s="83"/>
      <c r="M337" s="8"/>
      <c r="N337" s="8"/>
      <c r="O337" s="7"/>
      <c r="P337" s="1">
        <f t="shared" si="5"/>
        <v>0</v>
      </c>
    </row>
    <row r="338" spans="1:16" ht="15.75">
      <c r="A338" s="7">
        <v>335</v>
      </c>
      <c r="B338" s="94" t="s">
        <v>828</v>
      </c>
      <c r="C338" s="8"/>
      <c r="D338" s="83"/>
      <c r="E338" s="87"/>
      <c r="F338" s="87"/>
      <c r="G338" s="87"/>
      <c r="H338" s="83"/>
      <c r="I338" s="83"/>
      <c r="J338" s="83"/>
      <c r="K338" s="7"/>
      <c r="L338" s="83"/>
      <c r="M338" s="8"/>
      <c r="N338" s="8"/>
      <c r="O338" s="7"/>
      <c r="P338" s="1">
        <f t="shared" si="5"/>
        <v>0</v>
      </c>
    </row>
    <row r="339" spans="1:16" ht="15.75">
      <c r="A339" s="7">
        <v>336</v>
      </c>
      <c r="B339" s="94" t="s">
        <v>551</v>
      </c>
      <c r="C339" s="8">
        <v>30022</v>
      </c>
      <c r="D339" s="83"/>
      <c r="E339" s="87"/>
      <c r="F339" s="87"/>
      <c r="G339" s="87"/>
      <c r="H339" s="83"/>
      <c r="I339" s="83"/>
      <c r="J339" s="83"/>
      <c r="K339" s="7"/>
      <c r="L339" s="83"/>
      <c r="M339" s="8"/>
      <c r="N339" s="8"/>
      <c r="O339" s="7"/>
      <c r="P339" s="1">
        <f t="shared" si="5"/>
        <v>0</v>
      </c>
    </row>
    <row r="340" spans="1:16" ht="15.75">
      <c r="A340" s="7">
        <v>337</v>
      </c>
      <c r="B340" s="94" t="s">
        <v>552</v>
      </c>
      <c r="C340" s="8">
        <v>12407</v>
      </c>
      <c r="D340" s="83">
        <v>18824.85</v>
      </c>
      <c r="E340" s="83">
        <v>12084.88</v>
      </c>
      <c r="F340" s="83">
        <v>20036.28</v>
      </c>
      <c r="G340" s="83">
        <v>16313</v>
      </c>
      <c r="H340" s="83">
        <v>20241.38</v>
      </c>
      <c r="I340" s="83">
        <v>23601.79</v>
      </c>
      <c r="J340" s="83">
        <v>31969.02</v>
      </c>
      <c r="K340" s="83">
        <v>32271.53</v>
      </c>
      <c r="L340" s="83">
        <v>15893.1</v>
      </c>
      <c r="M340" s="83">
        <v>33816.63</v>
      </c>
      <c r="N340" s="83">
        <v>17422.3</v>
      </c>
      <c r="O340" s="83">
        <v>16660.18</v>
      </c>
      <c r="P340" s="1">
        <f t="shared" si="5"/>
        <v>259134.93999999997</v>
      </c>
    </row>
    <row r="341" spans="1:16" ht="15.75">
      <c r="A341" s="7">
        <v>338</v>
      </c>
      <c r="B341" s="94" t="s">
        <v>553</v>
      </c>
      <c r="C341" s="8">
        <v>33005</v>
      </c>
      <c r="D341" s="83"/>
      <c r="E341" s="87"/>
      <c r="F341" s="87"/>
      <c r="G341" s="87"/>
      <c r="H341" s="83"/>
      <c r="I341" s="83"/>
      <c r="J341" s="83"/>
      <c r="K341" s="7"/>
      <c r="L341" s="83"/>
      <c r="M341" s="8"/>
      <c r="N341" s="8"/>
      <c r="O341" s="7"/>
      <c r="P341" s="1">
        <f t="shared" si="5"/>
        <v>0</v>
      </c>
    </row>
    <row r="342" spans="1:16" ht="15.75">
      <c r="A342" s="7">
        <v>339</v>
      </c>
      <c r="B342" s="94" t="s">
        <v>554</v>
      </c>
      <c r="C342" s="8">
        <v>21824</v>
      </c>
      <c r="D342" s="83"/>
      <c r="E342" s="87"/>
      <c r="F342" s="87"/>
      <c r="G342" s="87"/>
      <c r="H342" s="83"/>
      <c r="I342" s="83"/>
      <c r="J342" s="83"/>
      <c r="K342" s="7"/>
      <c r="L342" s="83"/>
      <c r="M342" s="8"/>
      <c r="N342" s="8"/>
      <c r="O342" s="7"/>
      <c r="P342" s="1">
        <f t="shared" si="5"/>
        <v>0</v>
      </c>
    </row>
    <row r="343" spans="1:16" ht="15.75">
      <c r="A343" s="7">
        <v>340</v>
      </c>
      <c r="B343" s="94" t="s">
        <v>555</v>
      </c>
      <c r="C343" s="8">
        <v>21827</v>
      </c>
      <c r="D343" s="83"/>
      <c r="E343" s="87"/>
      <c r="F343" s="87"/>
      <c r="G343" s="87"/>
      <c r="H343" s="83"/>
      <c r="I343" s="83"/>
      <c r="J343" s="83"/>
      <c r="K343" s="7"/>
      <c r="L343" s="83"/>
      <c r="M343" s="8"/>
      <c r="N343" s="8"/>
      <c r="O343" s="7"/>
      <c r="P343" s="1">
        <f t="shared" si="5"/>
        <v>0</v>
      </c>
    </row>
    <row r="344" spans="1:16" ht="15.75">
      <c r="A344" s="7">
        <v>341</v>
      </c>
      <c r="B344" s="94" t="s">
        <v>556</v>
      </c>
      <c r="C344" s="8">
        <v>21828</v>
      </c>
      <c r="D344" s="83"/>
      <c r="E344" s="87"/>
      <c r="F344" s="87"/>
      <c r="G344" s="87"/>
      <c r="H344" s="83"/>
      <c r="I344" s="83"/>
      <c r="J344" s="83"/>
      <c r="K344" s="7"/>
      <c r="L344" s="83"/>
      <c r="M344" s="8"/>
      <c r="N344" s="8"/>
      <c r="O344" s="7"/>
      <c r="P344" s="1">
        <f t="shared" si="5"/>
        <v>0</v>
      </c>
    </row>
    <row r="345" spans="1:16" ht="15.75">
      <c r="A345" s="7">
        <v>342</v>
      </c>
      <c r="B345" s="94" t="s">
        <v>557</v>
      </c>
      <c r="C345" s="8">
        <v>21829</v>
      </c>
      <c r="D345" s="83"/>
      <c r="E345" s="87"/>
      <c r="F345" s="87"/>
      <c r="G345" s="87"/>
      <c r="H345" s="83"/>
      <c r="I345" s="83"/>
      <c r="J345" s="83"/>
      <c r="K345" s="7"/>
      <c r="L345" s="83"/>
      <c r="M345" s="8"/>
      <c r="N345" s="8"/>
      <c r="O345" s="7"/>
      <c r="P345" s="1">
        <f t="shared" si="5"/>
        <v>0</v>
      </c>
    </row>
    <row r="346" spans="1:16" ht="15.75">
      <c r="A346" s="7">
        <v>343</v>
      </c>
      <c r="B346" s="94" t="s">
        <v>558</v>
      </c>
      <c r="C346" s="8">
        <v>12362</v>
      </c>
      <c r="D346" s="83">
        <v>16659.22</v>
      </c>
      <c r="E346" s="83">
        <v>14041.17</v>
      </c>
      <c r="F346" s="83">
        <v>13867.63</v>
      </c>
      <c r="G346" s="83">
        <v>14702.06</v>
      </c>
      <c r="H346" s="83">
        <v>16267.41</v>
      </c>
      <c r="I346" s="83">
        <v>13851.85</v>
      </c>
      <c r="J346" s="83">
        <v>17289.1</v>
      </c>
      <c r="K346" s="83">
        <v>16988.13</v>
      </c>
      <c r="L346" s="83">
        <v>14409.29</v>
      </c>
      <c r="M346" s="83">
        <v>17298.23</v>
      </c>
      <c r="N346" s="83">
        <v>14781.48</v>
      </c>
      <c r="O346" s="83">
        <v>17970.39</v>
      </c>
      <c r="P346" s="1">
        <f t="shared" si="5"/>
        <v>188125.96000000002</v>
      </c>
    </row>
    <row r="347" spans="1:16" ht="15.75">
      <c r="A347" s="7">
        <v>344</v>
      </c>
      <c r="B347" s="94" t="s">
        <v>559</v>
      </c>
      <c r="C347" s="8">
        <v>12360</v>
      </c>
      <c r="D347" s="83">
        <v>13062.640384999999</v>
      </c>
      <c r="E347" s="83">
        <v>11484.42</v>
      </c>
      <c r="F347" s="83">
        <v>11763.97</v>
      </c>
      <c r="G347" s="83">
        <v>12179.06</v>
      </c>
      <c r="H347" s="83">
        <v>11950.62</v>
      </c>
      <c r="I347" s="83">
        <v>12633.91</v>
      </c>
      <c r="J347" s="83">
        <v>14424.19</v>
      </c>
      <c r="K347" s="83">
        <v>13270.47</v>
      </c>
      <c r="L347" s="83">
        <v>11871.27</v>
      </c>
      <c r="M347" s="83">
        <v>14137.4</v>
      </c>
      <c r="N347" s="83">
        <v>13367.49</v>
      </c>
      <c r="O347" s="83">
        <v>16912.39</v>
      </c>
      <c r="P347" s="1">
        <f t="shared" si="5"/>
        <v>157057.83038499998</v>
      </c>
    </row>
    <row r="348" spans="1:16" ht="15.75">
      <c r="A348" s="7">
        <v>345</v>
      </c>
      <c r="B348" s="94" t="s">
        <v>560</v>
      </c>
      <c r="C348" s="8">
        <v>12361</v>
      </c>
      <c r="D348" s="83">
        <v>11557.227212999998</v>
      </c>
      <c r="E348" s="83">
        <v>10680.76</v>
      </c>
      <c r="F348" s="83">
        <v>11217.16</v>
      </c>
      <c r="G348" s="83">
        <v>9330.67</v>
      </c>
      <c r="H348" s="83">
        <v>11983.51</v>
      </c>
      <c r="I348" s="83">
        <v>10522.99</v>
      </c>
      <c r="J348" s="83">
        <v>11921.79</v>
      </c>
      <c r="K348" s="83">
        <v>12540.45</v>
      </c>
      <c r="L348" s="83">
        <v>10864.57</v>
      </c>
      <c r="M348" s="83">
        <v>12477.41</v>
      </c>
      <c r="N348" s="83">
        <v>11059.53</v>
      </c>
      <c r="O348" s="83">
        <v>12043.54</v>
      </c>
      <c r="P348" s="1">
        <f t="shared" si="5"/>
        <v>136199.607213</v>
      </c>
    </row>
    <row r="349" spans="1:16" ht="15.75">
      <c r="A349" s="7">
        <v>346</v>
      </c>
      <c r="B349" s="94" t="s">
        <v>561</v>
      </c>
      <c r="C349" s="8">
        <v>11165</v>
      </c>
      <c r="D349" s="83">
        <v>10216.09</v>
      </c>
      <c r="E349" s="83">
        <v>10275.19</v>
      </c>
      <c r="F349" s="83">
        <v>10913.1</v>
      </c>
      <c r="G349" s="83">
        <v>11281.38</v>
      </c>
      <c r="H349" s="83">
        <v>10352.08</v>
      </c>
      <c r="I349" s="83">
        <v>10641.48</v>
      </c>
      <c r="J349" s="83">
        <v>11507.47</v>
      </c>
      <c r="K349" s="83">
        <v>14082.64</v>
      </c>
      <c r="L349" s="83">
        <v>10430.52</v>
      </c>
      <c r="M349" s="83">
        <v>0</v>
      </c>
      <c r="N349" s="83">
        <v>0</v>
      </c>
      <c r="O349" s="83">
        <v>0</v>
      </c>
      <c r="P349" s="1">
        <f t="shared" si="5"/>
        <v>99699.95</v>
      </c>
    </row>
    <row r="350" spans="1:16" ht="15.75">
      <c r="A350" s="7">
        <v>347</v>
      </c>
      <c r="B350" s="94" t="s">
        <v>562</v>
      </c>
      <c r="C350" s="8">
        <v>12109</v>
      </c>
      <c r="D350" s="83"/>
      <c r="E350" s="87"/>
      <c r="F350" s="87"/>
      <c r="G350" s="87"/>
      <c r="H350" s="83"/>
      <c r="I350" s="83"/>
      <c r="J350" s="83"/>
      <c r="K350" s="7"/>
      <c r="L350" s="83"/>
      <c r="M350" s="8"/>
      <c r="N350" s="8"/>
      <c r="O350" s="7"/>
      <c r="P350" s="1">
        <f t="shared" si="5"/>
        <v>0</v>
      </c>
    </row>
    <row r="351" spans="1:16" ht="15.75">
      <c r="A351" s="7">
        <v>348</v>
      </c>
      <c r="B351" s="94" t="s">
        <v>563</v>
      </c>
      <c r="C351" s="8">
        <v>11161</v>
      </c>
      <c r="D351" s="83">
        <v>4127.66</v>
      </c>
      <c r="E351" s="83">
        <v>4701.43</v>
      </c>
      <c r="F351" s="83">
        <v>4732.98</v>
      </c>
      <c r="G351" s="83">
        <v>6080.49</v>
      </c>
      <c r="H351" s="83">
        <v>7582.04</v>
      </c>
      <c r="I351" s="83">
        <v>6168.65</v>
      </c>
      <c r="J351" s="83">
        <v>6805.28</v>
      </c>
      <c r="K351" s="83">
        <v>8209.81</v>
      </c>
      <c r="L351" s="83">
        <v>7638.87</v>
      </c>
      <c r="M351" s="83">
        <v>5972.85</v>
      </c>
      <c r="N351" s="83">
        <v>4661.31</v>
      </c>
      <c r="O351" s="83">
        <v>4989.37</v>
      </c>
      <c r="P351" s="1">
        <f t="shared" si="5"/>
        <v>71670.73999999999</v>
      </c>
    </row>
    <row r="352" spans="1:16" ht="15.75">
      <c r="A352" s="7">
        <v>349</v>
      </c>
      <c r="B352" s="94" t="s">
        <v>801</v>
      </c>
      <c r="C352" s="12">
        <v>10007</v>
      </c>
      <c r="D352" s="83"/>
      <c r="E352" s="87"/>
      <c r="F352" s="87"/>
      <c r="G352" s="87"/>
      <c r="H352" s="83"/>
      <c r="I352" s="83"/>
      <c r="J352" s="83"/>
      <c r="K352" s="7"/>
      <c r="L352" s="83"/>
      <c r="M352" s="8"/>
      <c r="N352" s="8"/>
      <c r="O352" s="7"/>
      <c r="P352" s="1">
        <f t="shared" si="5"/>
        <v>0</v>
      </c>
    </row>
    <row r="353" spans="1:16" ht="15.75">
      <c r="A353" s="7">
        <v>350</v>
      </c>
      <c r="B353" s="94" t="s">
        <v>564</v>
      </c>
      <c r="C353" s="8">
        <v>12113</v>
      </c>
      <c r="D353" s="83"/>
      <c r="E353" s="87"/>
      <c r="F353" s="87"/>
      <c r="G353" s="87"/>
      <c r="H353" s="83"/>
      <c r="I353" s="83"/>
      <c r="J353" s="83"/>
      <c r="K353" s="7"/>
      <c r="L353" s="83"/>
      <c r="M353" s="8"/>
      <c r="N353" s="8"/>
      <c r="O353" s="7"/>
      <c r="P353" s="1">
        <f t="shared" si="5"/>
        <v>0</v>
      </c>
    </row>
    <row r="354" spans="1:16" ht="15.75">
      <c r="A354" s="7">
        <v>351</v>
      </c>
      <c r="B354" s="94" t="s">
        <v>565</v>
      </c>
      <c r="C354" s="8">
        <v>12115</v>
      </c>
      <c r="D354" s="83"/>
      <c r="E354" s="87"/>
      <c r="F354" s="87"/>
      <c r="G354" s="87"/>
      <c r="H354" s="83"/>
      <c r="I354" s="83"/>
      <c r="J354" s="83"/>
      <c r="K354" s="7"/>
      <c r="L354" s="83"/>
      <c r="M354" s="8"/>
      <c r="N354" s="8"/>
      <c r="O354" s="7"/>
      <c r="P354" s="1">
        <f t="shared" si="5"/>
        <v>0</v>
      </c>
    </row>
    <row r="355" spans="1:16" ht="15.75">
      <c r="A355" s="7">
        <v>352</v>
      </c>
      <c r="B355" s="94" t="s">
        <v>566</v>
      </c>
      <c r="C355" s="8">
        <v>12118</v>
      </c>
      <c r="D355" s="83"/>
      <c r="E355" s="87"/>
      <c r="F355" s="87"/>
      <c r="G355" s="87"/>
      <c r="H355" s="83"/>
      <c r="I355" s="83"/>
      <c r="J355" s="83"/>
      <c r="K355" s="7"/>
      <c r="L355" s="83"/>
      <c r="M355" s="8"/>
      <c r="N355" s="8"/>
      <c r="O355" s="7"/>
      <c r="P355" s="1">
        <f t="shared" si="5"/>
        <v>0</v>
      </c>
    </row>
    <row r="356" spans="1:16" ht="15.75">
      <c r="A356" s="7">
        <v>353</v>
      </c>
      <c r="B356" s="94" t="s">
        <v>567</v>
      </c>
      <c r="C356" s="8">
        <v>12119</v>
      </c>
      <c r="D356" s="83"/>
      <c r="E356" s="87"/>
      <c r="F356" s="87"/>
      <c r="G356" s="87"/>
      <c r="H356" s="83"/>
      <c r="I356" s="83"/>
      <c r="J356" s="83"/>
      <c r="K356" s="7"/>
      <c r="L356" s="83"/>
      <c r="M356" s="8"/>
      <c r="N356" s="8"/>
      <c r="O356" s="7"/>
      <c r="P356" s="1">
        <f t="shared" si="5"/>
        <v>0</v>
      </c>
    </row>
    <row r="357" spans="1:16" ht="15.75">
      <c r="A357" s="7">
        <v>354</v>
      </c>
      <c r="B357" s="94" t="s">
        <v>568</v>
      </c>
      <c r="C357" s="8">
        <v>11162</v>
      </c>
      <c r="D357" s="83">
        <v>5439.8878927999995</v>
      </c>
      <c r="E357" s="83">
        <v>5474.48</v>
      </c>
      <c r="F357" s="83">
        <v>6105.54</v>
      </c>
      <c r="G357" s="83">
        <v>6063.39</v>
      </c>
      <c r="H357" s="83">
        <v>5737.5</v>
      </c>
      <c r="I357" s="83">
        <v>5758.46</v>
      </c>
      <c r="J357" s="83">
        <v>7306.9</v>
      </c>
      <c r="K357" s="83">
        <v>6989.21</v>
      </c>
      <c r="L357" s="83">
        <v>6238.71</v>
      </c>
      <c r="M357" s="83">
        <v>0</v>
      </c>
      <c r="N357" s="83">
        <v>13629.45</v>
      </c>
      <c r="O357" s="83">
        <v>6624.2</v>
      </c>
      <c r="P357" s="1">
        <f t="shared" si="5"/>
        <v>75367.7278928</v>
      </c>
    </row>
    <row r="358" spans="1:16" ht="15.75">
      <c r="A358" s="7">
        <v>355</v>
      </c>
      <c r="B358" s="94" t="s">
        <v>569</v>
      </c>
      <c r="C358" s="8">
        <v>11163</v>
      </c>
      <c r="D358" s="83">
        <v>5600.0719359999985</v>
      </c>
      <c r="E358" s="83">
        <v>5569.14</v>
      </c>
      <c r="F358" s="83">
        <v>6010.88</v>
      </c>
      <c r="G358" s="83">
        <v>5899.98</v>
      </c>
      <c r="H358" s="83">
        <v>5269.86</v>
      </c>
      <c r="I358" s="83">
        <v>5758.46</v>
      </c>
      <c r="J358" s="83">
        <v>6157.35</v>
      </c>
      <c r="K358" s="83">
        <v>7219.13</v>
      </c>
      <c r="L358" s="83">
        <v>5742.45</v>
      </c>
      <c r="M358" s="83">
        <v>0</v>
      </c>
      <c r="N358" s="83">
        <v>13416.77</v>
      </c>
      <c r="O358" s="83">
        <v>6438.27</v>
      </c>
      <c r="P358" s="1">
        <f t="shared" si="5"/>
        <v>73082.361936</v>
      </c>
    </row>
    <row r="359" spans="1:16" ht="15.75">
      <c r="A359" s="7">
        <v>356</v>
      </c>
      <c r="B359" s="94" t="s">
        <v>570</v>
      </c>
      <c r="C359" s="8">
        <v>11164</v>
      </c>
      <c r="D359" s="83">
        <v>4908.027153599999</v>
      </c>
      <c r="E359" s="83">
        <v>4732.98</v>
      </c>
      <c r="F359" s="83">
        <v>5506.03</v>
      </c>
      <c r="G359" s="83">
        <v>5652.19</v>
      </c>
      <c r="H359" s="83">
        <v>5833.18</v>
      </c>
      <c r="I359" s="83">
        <v>5309.93</v>
      </c>
      <c r="J359" s="83">
        <v>5815.24</v>
      </c>
      <c r="K359" s="83">
        <v>8103.48</v>
      </c>
      <c r="L359" s="83">
        <v>7092.45</v>
      </c>
      <c r="M359" s="83">
        <v>7328.89</v>
      </c>
      <c r="N359" s="83">
        <v>14421.34</v>
      </c>
      <c r="O359" s="83">
        <v>7328.89</v>
      </c>
      <c r="P359" s="1">
        <f t="shared" si="5"/>
        <v>82032.62715359998</v>
      </c>
    </row>
    <row r="360" spans="1:16" ht="15.75">
      <c r="A360" s="7">
        <v>357</v>
      </c>
      <c r="B360" s="94" t="s">
        <v>571</v>
      </c>
      <c r="C360" s="8">
        <v>21408</v>
      </c>
      <c r="D360" s="83"/>
      <c r="E360" s="87"/>
      <c r="F360" s="87"/>
      <c r="G360" s="87"/>
      <c r="H360" s="83"/>
      <c r="I360" s="83"/>
      <c r="J360" s="83"/>
      <c r="K360" s="7"/>
      <c r="L360" s="83"/>
      <c r="M360" s="8"/>
      <c r="N360" s="8"/>
      <c r="O360" s="7"/>
      <c r="P360" s="1">
        <f t="shared" si="5"/>
        <v>0</v>
      </c>
    </row>
    <row r="361" spans="1:16" ht="15.75">
      <c r="A361" s="7">
        <v>358</v>
      </c>
      <c r="B361" s="94" t="s">
        <v>572</v>
      </c>
      <c r="C361" s="8">
        <v>21412</v>
      </c>
      <c r="D361" s="83"/>
      <c r="E361" s="87"/>
      <c r="F361" s="87"/>
      <c r="G361" s="87"/>
      <c r="H361" s="83"/>
      <c r="I361" s="83"/>
      <c r="J361" s="83"/>
      <c r="K361" s="7"/>
      <c r="L361" s="83"/>
      <c r="M361" s="8"/>
      <c r="N361" s="8"/>
      <c r="O361" s="7"/>
      <c r="P361" s="1">
        <f t="shared" si="5"/>
        <v>0</v>
      </c>
    </row>
    <row r="362" spans="1:16" ht="15.75">
      <c r="A362" s="7">
        <v>359</v>
      </c>
      <c r="B362" s="94" t="s">
        <v>573</v>
      </c>
      <c r="C362" s="8">
        <v>12642</v>
      </c>
      <c r="D362" s="83"/>
      <c r="E362" s="87"/>
      <c r="F362" s="87"/>
      <c r="G362" s="87"/>
      <c r="H362" s="83"/>
      <c r="I362" s="83"/>
      <c r="J362" s="83"/>
      <c r="K362" s="7"/>
      <c r="L362" s="83"/>
      <c r="M362" s="8"/>
      <c r="N362" s="8"/>
      <c r="O362" s="7"/>
      <c r="P362" s="1">
        <f t="shared" si="5"/>
        <v>0</v>
      </c>
    </row>
    <row r="363" spans="1:16" ht="15.75">
      <c r="A363" s="7">
        <v>360</v>
      </c>
      <c r="B363" s="94" t="s">
        <v>574</v>
      </c>
      <c r="C363" s="8">
        <v>12640</v>
      </c>
      <c r="D363" s="83"/>
      <c r="E363" s="87"/>
      <c r="F363" s="87"/>
      <c r="G363" s="87"/>
      <c r="H363" s="83"/>
      <c r="I363" s="83"/>
      <c r="J363" s="83"/>
      <c r="K363" s="7"/>
      <c r="L363" s="83"/>
      <c r="M363" s="8"/>
      <c r="N363" s="8"/>
      <c r="O363" s="7"/>
      <c r="P363" s="1">
        <f t="shared" si="5"/>
        <v>0</v>
      </c>
    </row>
    <row r="364" spans="1:16" ht="15.75">
      <c r="A364" s="7">
        <v>361</v>
      </c>
      <c r="B364" s="94" t="s">
        <v>575</v>
      </c>
      <c r="C364" s="8">
        <v>21678</v>
      </c>
      <c r="D364" s="83">
        <v>8243.85</v>
      </c>
      <c r="E364" s="83">
        <v>13897.92</v>
      </c>
      <c r="F364" s="83">
        <v>13358.99</v>
      </c>
      <c r="G364" s="83">
        <v>10078.57</v>
      </c>
      <c r="H364" s="83">
        <v>6669.24</v>
      </c>
      <c r="I364" s="83">
        <v>7531.75</v>
      </c>
      <c r="J364" s="83">
        <v>7682.78</v>
      </c>
      <c r="K364" s="83">
        <v>7097.56</v>
      </c>
      <c r="L364" s="83">
        <v>6628.63</v>
      </c>
      <c r="M364" s="83">
        <v>7305.66</v>
      </c>
      <c r="N364" s="83">
        <v>8578.22</v>
      </c>
      <c r="O364" s="83">
        <v>14017.24</v>
      </c>
      <c r="P364" s="1">
        <f t="shared" si="5"/>
        <v>111090.41000000002</v>
      </c>
    </row>
    <row r="365" spans="1:16" ht="15.75">
      <c r="A365" s="7">
        <v>362</v>
      </c>
      <c r="B365" s="94" t="s">
        <v>576</v>
      </c>
      <c r="C365" s="8">
        <v>21675</v>
      </c>
      <c r="D365" s="83">
        <v>1261.81</v>
      </c>
      <c r="E365" s="83">
        <v>1180.4</v>
      </c>
      <c r="F365" s="83">
        <v>1258.66</v>
      </c>
      <c r="G365" s="83">
        <v>1221.11</v>
      </c>
      <c r="H365" s="83">
        <v>1261.81</v>
      </c>
      <c r="I365" s="83">
        <v>1221.11</v>
      </c>
      <c r="J365" s="83">
        <v>1337.32</v>
      </c>
      <c r="K365" s="83">
        <v>1337.32</v>
      </c>
      <c r="L365" s="83">
        <v>1371.81</v>
      </c>
      <c r="M365" s="83">
        <v>1417.53</v>
      </c>
      <c r="N365" s="83">
        <v>1371.81</v>
      </c>
      <c r="O365" s="83">
        <v>1417.53</v>
      </c>
      <c r="P365" s="1">
        <f t="shared" si="5"/>
        <v>15658.22</v>
      </c>
    </row>
    <row r="366" spans="1:16" ht="15.75">
      <c r="A366" s="7">
        <v>363</v>
      </c>
      <c r="B366" s="94" t="s">
        <v>577</v>
      </c>
      <c r="C366" s="8">
        <v>21676</v>
      </c>
      <c r="D366" s="83">
        <v>3674.93</v>
      </c>
      <c r="E366" s="83">
        <v>3991.48</v>
      </c>
      <c r="F366" s="83">
        <v>4275.46</v>
      </c>
      <c r="G366" s="83">
        <v>3161</v>
      </c>
      <c r="H366" s="83">
        <v>4396</v>
      </c>
      <c r="I366" s="83">
        <v>3959.93</v>
      </c>
      <c r="J366" s="83">
        <v>4380.8</v>
      </c>
      <c r="K366" s="83">
        <v>3645.09</v>
      </c>
      <c r="L366" s="83">
        <v>2977.56</v>
      </c>
      <c r="M366" s="83">
        <v>3527</v>
      </c>
      <c r="N366" s="83">
        <v>3792.85</v>
      </c>
      <c r="O366" s="83">
        <v>4186.01</v>
      </c>
      <c r="P366" s="1">
        <f t="shared" si="5"/>
        <v>45968.11</v>
      </c>
    </row>
    <row r="367" spans="1:16" ht="15.75">
      <c r="A367" s="7">
        <v>364</v>
      </c>
      <c r="B367" s="94" t="s">
        <v>578</v>
      </c>
      <c r="C367" s="8">
        <v>21677</v>
      </c>
      <c r="D367" s="83">
        <v>1349.85</v>
      </c>
      <c r="E367" s="83">
        <v>1262.75</v>
      </c>
      <c r="F367" s="83">
        <v>1349.85</v>
      </c>
      <c r="G367" s="83">
        <v>1306.31</v>
      </c>
      <c r="H367" s="83">
        <v>1349.85</v>
      </c>
      <c r="I367" s="83">
        <v>0</v>
      </c>
      <c r="J367" s="83">
        <v>1430.62</v>
      </c>
      <c r="K367" s="83">
        <v>1430.62</v>
      </c>
      <c r="L367" s="83">
        <v>1403.7</v>
      </c>
      <c r="M367" s="83">
        <v>1450.5</v>
      </c>
      <c r="N367" s="83">
        <v>1403.7</v>
      </c>
      <c r="O367" s="83">
        <v>1450.5</v>
      </c>
      <c r="P367" s="1">
        <f t="shared" si="5"/>
        <v>15188.250000000002</v>
      </c>
    </row>
    <row r="368" spans="1:16" ht="15.75">
      <c r="A368" s="7">
        <v>365</v>
      </c>
      <c r="B368" s="94" t="s">
        <v>579</v>
      </c>
      <c r="C368" s="8">
        <v>22454</v>
      </c>
      <c r="D368" s="83">
        <v>9452.88</v>
      </c>
      <c r="E368" s="83">
        <v>8691.46</v>
      </c>
      <c r="F368" s="83">
        <v>6534.79</v>
      </c>
      <c r="G368" s="83">
        <v>6516.66</v>
      </c>
      <c r="H368" s="83">
        <v>26682.96</v>
      </c>
      <c r="I368" s="83">
        <v>5364.93</v>
      </c>
      <c r="J368" s="83">
        <v>32867.62</v>
      </c>
      <c r="K368" s="83">
        <v>6572.94</v>
      </c>
      <c r="L368" s="83">
        <v>4806.02</v>
      </c>
      <c r="M368" s="83">
        <v>6022.25</v>
      </c>
      <c r="N368" s="83">
        <v>6240.99</v>
      </c>
      <c r="O368" s="83">
        <v>6222.66</v>
      </c>
      <c r="P368" s="1">
        <f t="shared" si="5"/>
        <v>125976.16000000002</v>
      </c>
    </row>
    <row r="369" spans="1:16" ht="15.75">
      <c r="A369" s="7">
        <v>366</v>
      </c>
      <c r="B369" s="94" t="s">
        <v>580</v>
      </c>
      <c r="C369" s="8">
        <v>22457</v>
      </c>
      <c r="D369" s="83">
        <v>1990.1</v>
      </c>
      <c r="E369" s="83">
        <v>1990.1</v>
      </c>
      <c r="F369" s="83">
        <v>1990.1</v>
      </c>
      <c r="G369" s="83">
        <v>1990.1</v>
      </c>
      <c r="H369" s="83">
        <v>1990.1</v>
      </c>
      <c r="I369" s="83">
        <v>1990.1</v>
      </c>
      <c r="J369" s="83">
        <v>2000.47</v>
      </c>
      <c r="K369" s="83">
        <v>2000.47</v>
      </c>
      <c r="L369" s="83">
        <v>2000.47</v>
      </c>
      <c r="M369" s="83">
        <v>2000.47</v>
      </c>
      <c r="N369" s="83">
        <v>2000.47</v>
      </c>
      <c r="O369" s="83">
        <v>2000.47</v>
      </c>
      <c r="P369" s="1">
        <f t="shared" si="5"/>
        <v>23943.420000000002</v>
      </c>
    </row>
    <row r="370" spans="1:16" ht="15.75">
      <c r="A370" s="7">
        <v>367</v>
      </c>
      <c r="B370" s="94" t="s">
        <v>581</v>
      </c>
      <c r="C370" s="8">
        <v>22459</v>
      </c>
      <c r="D370" s="83">
        <v>727.71</v>
      </c>
      <c r="E370" s="83">
        <v>727.71</v>
      </c>
      <c r="F370" s="83">
        <v>727.71</v>
      </c>
      <c r="G370" s="83">
        <v>721.71</v>
      </c>
      <c r="H370" s="83">
        <v>727.71</v>
      </c>
      <c r="I370" s="83">
        <v>727.71</v>
      </c>
      <c r="J370" s="83">
        <v>731.5</v>
      </c>
      <c r="K370" s="83">
        <v>731.5</v>
      </c>
      <c r="L370" s="83">
        <v>731.5</v>
      </c>
      <c r="M370" s="83">
        <v>731.5</v>
      </c>
      <c r="N370" s="83">
        <v>731.5</v>
      </c>
      <c r="O370" s="83">
        <v>731.5</v>
      </c>
      <c r="P370" s="1">
        <f t="shared" si="5"/>
        <v>8749.26</v>
      </c>
    </row>
    <row r="371" spans="1:16" ht="15.75">
      <c r="A371" s="7">
        <v>368</v>
      </c>
      <c r="B371" s="94" t="s">
        <v>582</v>
      </c>
      <c r="C371" s="8">
        <v>22458</v>
      </c>
      <c r="D371" s="83">
        <v>2728.92</v>
      </c>
      <c r="E371" s="83">
        <v>2728.92</v>
      </c>
      <c r="F371" s="83">
        <v>2728.92</v>
      </c>
      <c r="G371" s="83">
        <v>2728.92</v>
      </c>
      <c r="H371" s="83">
        <v>2728.92</v>
      </c>
      <c r="I371" s="83">
        <v>2728.92</v>
      </c>
      <c r="J371" s="83">
        <v>2743.14</v>
      </c>
      <c r="K371" s="83">
        <v>2743.14</v>
      </c>
      <c r="L371" s="83">
        <v>2743.14</v>
      </c>
      <c r="M371" s="83">
        <v>2743.14</v>
      </c>
      <c r="N371" s="83">
        <v>2743.14</v>
      </c>
      <c r="O371" s="83">
        <v>2743.14</v>
      </c>
      <c r="P371" s="1">
        <f t="shared" si="5"/>
        <v>32832.36</v>
      </c>
    </row>
    <row r="372" spans="1:16" ht="15.75">
      <c r="A372" s="7">
        <v>369</v>
      </c>
      <c r="B372" s="94" t="s">
        <v>583</v>
      </c>
      <c r="C372" s="8">
        <v>22463</v>
      </c>
      <c r="D372" s="83"/>
      <c r="E372" s="87"/>
      <c r="F372" s="87"/>
      <c r="G372" s="87"/>
      <c r="H372" s="83"/>
      <c r="I372" s="83"/>
      <c r="J372" s="83"/>
      <c r="K372" s="7"/>
      <c r="L372" s="83"/>
      <c r="M372" s="8"/>
      <c r="N372" s="8"/>
      <c r="O372" s="7"/>
      <c r="P372" s="1">
        <f t="shared" si="5"/>
        <v>0</v>
      </c>
    </row>
    <row r="373" spans="1:16" ht="15.75">
      <c r="A373" s="7">
        <v>370</v>
      </c>
      <c r="B373" s="94" t="s">
        <v>584</v>
      </c>
      <c r="C373" s="8">
        <v>21421</v>
      </c>
      <c r="D373" s="83"/>
      <c r="E373" s="87"/>
      <c r="F373" s="87"/>
      <c r="G373" s="87"/>
      <c r="H373" s="83"/>
      <c r="I373" s="83"/>
      <c r="J373" s="83"/>
      <c r="K373" s="7"/>
      <c r="L373" s="83"/>
      <c r="M373" s="8"/>
      <c r="N373" s="8"/>
      <c r="O373" s="7"/>
      <c r="P373" s="1">
        <f t="shared" si="5"/>
        <v>0</v>
      </c>
    </row>
    <row r="374" spans="1:16" ht="15.75">
      <c r="A374" s="7">
        <v>371</v>
      </c>
      <c r="B374" s="94" t="s">
        <v>585</v>
      </c>
      <c r="C374" s="8">
        <v>21684</v>
      </c>
      <c r="D374" s="83"/>
      <c r="E374" s="87"/>
      <c r="F374" s="87"/>
      <c r="G374" s="87"/>
      <c r="H374" s="83"/>
      <c r="I374" s="83"/>
      <c r="J374" s="83"/>
      <c r="K374" s="7"/>
      <c r="L374" s="83"/>
      <c r="M374" s="8"/>
      <c r="N374" s="8"/>
      <c r="O374" s="7"/>
      <c r="P374" s="1">
        <f t="shared" si="5"/>
        <v>0</v>
      </c>
    </row>
    <row r="375" spans="1:16" ht="15.75">
      <c r="A375" s="7">
        <v>372</v>
      </c>
      <c r="B375" s="94" t="s">
        <v>586</v>
      </c>
      <c r="C375" s="8">
        <v>12120</v>
      </c>
      <c r="D375" s="83"/>
      <c r="E375" s="87"/>
      <c r="F375" s="87"/>
      <c r="G375" s="87"/>
      <c r="H375" s="83"/>
      <c r="I375" s="83"/>
      <c r="J375" s="83"/>
      <c r="K375" s="7"/>
      <c r="L375" s="83"/>
      <c r="M375" s="8"/>
      <c r="N375" s="8"/>
      <c r="O375" s="7"/>
      <c r="P375" s="1">
        <f t="shared" si="5"/>
        <v>0</v>
      </c>
    </row>
    <row r="376" spans="1:16" ht="15.75">
      <c r="A376" s="7">
        <v>373</v>
      </c>
      <c r="B376" s="94" t="s">
        <v>587</v>
      </c>
      <c r="C376" s="8">
        <v>21429</v>
      </c>
      <c r="D376" s="83"/>
      <c r="E376" s="87"/>
      <c r="F376" s="87"/>
      <c r="G376" s="87"/>
      <c r="H376" s="83"/>
      <c r="I376" s="83"/>
      <c r="J376" s="83"/>
      <c r="K376" s="7"/>
      <c r="L376" s="83"/>
      <c r="M376" s="8"/>
      <c r="N376" s="8"/>
      <c r="O376" s="7"/>
      <c r="P376" s="1">
        <f t="shared" si="5"/>
        <v>0</v>
      </c>
    </row>
    <row r="377" spans="1:16" ht="15.75">
      <c r="A377" s="7">
        <v>374</v>
      </c>
      <c r="B377" s="94" t="s">
        <v>588</v>
      </c>
      <c r="C377" s="8">
        <v>12122</v>
      </c>
      <c r="D377" s="83"/>
      <c r="E377" s="87"/>
      <c r="F377" s="87"/>
      <c r="G377" s="87"/>
      <c r="H377" s="83"/>
      <c r="I377" s="83"/>
      <c r="J377" s="83"/>
      <c r="K377" s="7"/>
      <c r="L377" s="83"/>
      <c r="M377" s="8"/>
      <c r="N377" s="8"/>
      <c r="O377" s="7"/>
      <c r="P377" s="1">
        <f t="shared" si="5"/>
        <v>0</v>
      </c>
    </row>
    <row r="378" spans="1:16" ht="15.75">
      <c r="A378" s="7">
        <v>375</v>
      </c>
      <c r="B378" s="94" t="s">
        <v>589</v>
      </c>
      <c r="C378" s="8">
        <v>12123</v>
      </c>
      <c r="D378" s="83"/>
      <c r="E378" s="87"/>
      <c r="F378" s="87"/>
      <c r="G378" s="87"/>
      <c r="H378" s="83"/>
      <c r="I378" s="83"/>
      <c r="J378" s="83"/>
      <c r="K378" s="7"/>
      <c r="L378" s="83"/>
      <c r="M378" s="8"/>
      <c r="N378" s="8"/>
      <c r="O378" s="7"/>
      <c r="P378" s="1">
        <f t="shared" si="5"/>
        <v>0</v>
      </c>
    </row>
    <row r="379" spans="1:16" ht="15.75">
      <c r="A379" s="7">
        <v>376</v>
      </c>
      <c r="B379" s="94" t="s">
        <v>590</v>
      </c>
      <c r="C379" s="8">
        <v>12127</v>
      </c>
      <c r="D379" s="83"/>
      <c r="E379" s="87"/>
      <c r="F379" s="87"/>
      <c r="G379" s="87"/>
      <c r="H379" s="83"/>
      <c r="I379" s="83"/>
      <c r="J379" s="83"/>
      <c r="K379" s="7"/>
      <c r="L379" s="83"/>
      <c r="M379" s="8"/>
      <c r="N379" s="8"/>
      <c r="O379" s="7"/>
      <c r="P379" s="1">
        <f t="shared" si="5"/>
        <v>0</v>
      </c>
    </row>
    <row r="380" spans="1:16" ht="15.75">
      <c r="A380" s="7">
        <v>377</v>
      </c>
      <c r="B380" s="94" t="s">
        <v>591</v>
      </c>
      <c r="C380" s="8">
        <v>21435</v>
      </c>
      <c r="D380" s="83"/>
      <c r="E380" s="87"/>
      <c r="F380" s="87"/>
      <c r="G380" s="87"/>
      <c r="H380" s="83"/>
      <c r="I380" s="83"/>
      <c r="J380" s="83"/>
      <c r="K380" s="7"/>
      <c r="L380" s="83"/>
      <c r="M380" s="8"/>
      <c r="N380" s="8"/>
      <c r="O380" s="7"/>
      <c r="P380" s="1">
        <f t="shared" si="5"/>
        <v>0</v>
      </c>
    </row>
    <row r="381" spans="1:16" ht="15.75">
      <c r="A381" s="7">
        <v>378</v>
      </c>
      <c r="B381" s="94" t="s">
        <v>592</v>
      </c>
      <c r="C381" s="8">
        <v>21437</v>
      </c>
      <c r="D381" s="83"/>
      <c r="E381" s="87"/>
      <c r="F381" s="87"/>
      <c r="G381" s="87"/>
      <c r="H381" s="83"/>
      <c r="I381" s="83"/>
      <c r="J381" s="83"/>
      <c r="K381" s="7"/>
      <c r="L381" s="83"/>
      <c r="M381" s="8"/>
      <c r="N381" s="8"/>
      <c r="O381" s="7"/>
      <c r="P381" s="1">
        <f t="shared" si="5"/>
        <v>0</v>
      </c>
    </row>
    <row r="382" spans="1:16" ht="15.75">
      <c r="A382" s="7">
        <v>379</v>
      </c>
      <c r="B382" s="94" t="s">
        <v>593</v>
      </c>
      <c r="C382" s="8">
        <v>21441</v>
      </c>
      <c r="D382" s="83"/>
      <c r="E382" s="87"/>
      <c r="F382" s="87"/>
      <c r="G382" s="87"/>
      <c r="H382" s="83"/>
      <c r="I382" s="83"/>
      <c r="J382" s="83"/>
      <c r="K382" s="7"/>
      <c r="L382" s="83"/>
      <c r="M382" s="8"/>
      <c r="N382" s="8"/>
      <c r="O382" s="7"/>
      <c r="P382" s="1">
        <f t="shared" si="5"/>
        <v>0</v>
      </c>
    </row>
    <row r="383" spans="1:16" ht="15.75">
      <c r="A383" s="7">
        <v>380</v>
      </c>
      <c r="B383" s="94" t="s">
        <v>594</v>
      </c>
      <c r="C383" s="8">
        <v>21432</v>
      </c>
      <c r="D383" s="83"/>
      <c r="E383" s="87"/>
      <c r="F383" s="87"/>
      <c r="G383" s="87"/>
      <c r="H383" s="83"/>
      <c r="I383" s="83"/>
      <c r="J383" s="83"/>
      <c r="K383" s="7"/>
      <c r="L383" s="83"/>
      <c r="M383" s="8"/>
      <c r="N383" s="8"/>
      <c r="O383" s="7"/>
      <c r="P383" s="1">
        <f t="shared" si="5"/>
        <v>0</v>
      </c>
    </row>
    <row r="384" spans="1:16" ht="15.75">
      <c r="A384" s="7">
        <v>381</v>
      </c>
      <c r="B384" s="94" t="s">
        <v>595</v>
      </c>
      <c r="C384" s="8">
        <v>21433</v>
      </c>
      <c r="D384" s="83"/>
      <c r="E384" s="87"/>
      <c r="F384" s="87"/>
      <c r="G384" s="87"/>
      <c r="H384" s="83"/>
      <c r="I384" s="83"/>
      <c r="J384" s="83"/>
      <c r="K384" s="7"/>
      <c r="L384" s="83"/>
      <c r="M384" s="8"/>
      <c r="N384" s="8"/>
      <c r="O384" s="7"/>
      <c r="P384" s="1">
        <f t="shared" si="5"/>
        <v>0</v>
      </c>
    </row>
    <row r="385" spans="1:16" ht="15.75">
      <c r="A385" s="7">
        <v>382</v>
      </c>
      <c r="B385" s="95" t="s">
        <v>596</v>
      </c>
      <c r="C385" s="9">
        <v>12164</v>
      </c>
      <c r="D385" s="83">
        <v>9353.47</v>
      </c>
      <c r="E385" s="83">
        <v>10049.69</v>
      </c>
      <c r="F385" s="83">
        <v>10980.51</v>
      </c>
      <c r="G385" s="83">
        <v>12083.14</v>
      </c>
      <c r="H385" s="83">
        <v>22596.03</v>
      </c>
      <c r="I385" s="83">
        <v>12936.81</v>
      </c>
      <c r="J385" s="83">
        <v>13276.16</v>
      </c>
      <c r="K385" s="83">
        <v>13108.95</v>
      </c>
      <c r="L385" s="83">
        <v>12335.63</v>
      </c>
      <c r="M385" s="83">
        <v>14639.69</v>
      </c>
      <c r="N385" s="83">
        <v>12317.9</v>
      </c>
      <c r="O385" s="83">
        <v>14930.37</v>
      </c>
      <c r="P385" s="1">
        <f t="shared" si="5"/>
        <v>158608.34999999998</v>
      </c>
    </row>
    <row r="386" spans="1:16" ht="15.75">
      <c r="A386" s="7">
        <v>383</v>
      </c>
      <c r="B386" s="94" t="s">
        <v>597</v>
      </c>
      <c r="C386" s="8">
        <v>12138</v>
      </c>
      <c r="D386" s="83">
        <v>5868.895199999999</v>
      </c>
      <c r="E386" s="83">
        <v>5300.94</v>
      </c>
      <c r="F386" s="83">
        <v>6168.65</v>
      </c>
      <c r="G386" s="83">
        <v>6555.57</v>
      </c>
      <c r="H386" s="83">
        <v>4835.13</v>
      </c>
      <c r="I386" s="83">
        <v>7967.18</v>
      </c>
      <c r="J386" s="83">
        <v>7490.83</v>
      </c>
      <c r="K386" s="83">
        <v>7256.74</v>
      </c>
      <c r="L386" s="83">
        <v>6469.11</v>
      </c>
      <c r="M386" s="83">
        <v>8507.33</v>
      </c>
      <c r="N386" s="83">
        <v>6415.94</v>
      </c>
      <c r="O386" s="83">
        <v>7440.02</v>
      </c>
      <c r="P386" s="1">
        <f t="shared" si="5"/>
        <v>80276.3352</v>
      </c>
    </row>
    <row r="387" spans="1:16" ht="15.75">
      <c r="A387" s="7">
        <v>384</v>
      </c>
      <c r="B387" s="94" t="s">
        <v>598</v>
      </c>
      <c r="C387" s="8">
        <v>12139</v>
      </c>
      <c r="D387" s="83">
        <v>15004.398536399998</v>
      </c>
      <c r="E387" s="83">
        <v>9983.6</v>
      </c>
      <c r="F387" s="83">
        <v>11154.06</v>
      </c>
      <c r="G387" s="83">
        <v>13003.71</v>
      </c>
      <c r="H387" s="83">
        <v>8657.57</v>
      </c>
      <c r="I387" s="83">
        <v>14751.12</v>
      </c>
      <c r="J387" s="83">
        <v>13045.36</v>
      </c>
      <c r="K387" s="83">
        <v>14526.91</v>
      </c>
      <c r="L387" s="83">
        <v>13214.71</v>
      </c>
      <c r="M387" s="83">
        <v>13801.72</v>
      </c>
      <c r="N387" s="83">
        <v>10665.71</v>
      </c>
      <c r="O387" s="83">
        <v>15007.12</v>
      </c>
      <c r="P387" s="1">
        <f t="shared" si="5"/>
        <v>152815.9885364</v>
      </c>
    </row>
    <row r="388" spans="1:16" ht="15.75">
      <c r="A388" s="7">
        <v>385</v>
      </c>
      <c r="B388" s="94" t="s">
        <v>599</v>
      </c>
      <c r="C388" s="8">
        <v>12143</v>
      </c>
      <c r="D388" s="83">
        <v>17695.208102599998</v>
      </c>
      <c r="E388" s="83">
        <v>-1202.51</v>
      </c>
      <c r="F388" s="83">
        <v>16186.79</v>
      </c>
      <c r="G388" s="83">
        <v>16052.38</v>
      </c>
      <c r="H388" s="83">
        <v>16587.45</v>
      </c>
      <c r="I388" s="83">
        <v>16052.38</v>
      </c>
      <c r="J388" s="83">
        <v>17579.97</v>
      </c>
      <c r="K388" s="83">
        <v>17579.97</v>
      </c>
      <c r="L388" s="83">
        <v>18033.41</v>
      </c>
      <c r="M388" s="83">
        <v>18634.52</v>
      </c>
      <c r="N388" s="83">
        <v>18033.41</v>
      </c>
      <c r="O388" s="83">
        <v>18634.52</v>
      </c>
      <c r="P388" s="1">
        <f t="shared" si="5"/>
        <v>189867.4981026</v>
      </c>
    </row>
    <row r="389" spans="1:16" ht="15.75">
      <c r="A389" s="7">
        <v>386</v>
      </c>
      <c r="B389" s="94" t="s">
        <v>600</v>
      </c>
      <c r="C389" s="8">
        <v>12648</v>
      </c>
      <c r="D389" s="83"/>
      <c r="E389" s="87"/>
      <c r="F389" s="87"/>
      <c r="G389" s="87"/>
      <c r="H389" s="83"/>
      <c r="I389" s="83"/>
      <c r="J389" s="83"/>
      <c r="K389" s="7"/>
      <c r="L389" s="83"/>
      <c r="M389" s="8"/>
      <c r="N389" s="8"/>
      <c r="O389" s="7"/>
      <c r="P389" s="1">
        <f aca="true" t="shared" si="6" ref="P389:P452">D389+E389+F389+G389+H389+I389+J389+K389+L389+M389+N389+O389</f>
        <v>0</v>
      </c>
    </row>
    <row r="390" spans="1:16" ht="15.75">
      <c r="A390" s="7">
        <v>387</v>
      </c>
      <c r="B390" s="94" t="s">
        <v>601</v>
      </c>
      <c r="C390" s="8">
        <v>12646</v>
      </c>
      <c r="D390" s="83"/>
      <c r="E390" s="87"/>
      <c r="F390" s="87"/>
      <c r="G390" s="87"/>
      <c r="H390" s="83"/>
      <c r="I390" s="83"/>
      <c r="J390" s="83"/>
      <c r="K390" s="7"/>
      <c r="L390" s="83"/>
      <c r="M390" s="8"/>
      <c r="N390" s="8"/>
      <c r="O390" s="7"/>
      <c r="P390" s="1">
        <f t="shared" si="6"/>
        <v>0</v>
      </c>
    </row>
    <row r="391" spans="1:16" ht="15.75">
      <c r="A391" s="7">
        <v>388</v>
      </c>
      <c r="B391" s="94" t="s">
        <v>602</v>
      </c>
      <c r="C391" s="8">
        <v>12647</v>
      </c>
      <c r="D391" s="83"/>
      <c r="E391" s="87"/>
      <c r="F391" s="87"/>
      <c r="G391" s="87"/>
      <c r="H391" s="83"/>
      <c r="I391" s="83"/>
      <c r="J391" s="83"/>
      <c r="K391" s="7"/>
      <c r="L391" s="83"/>
      <c r="M391" s="8"/>
      <c r="N391" s="8"/>
      <c r="O391" s="7"/>
      <c r="P391" s="1">
        <f t="shared" si="6"/>
        <v>0</v>
      </c>
    </row>
    <row r="392" spans="1:16" ht="15.75">
      <c r="A392" s="7">
        <v>389</v>
      </c>
      <c r="B392" s="94" t="s">
        <v>603</v>
      </c>
      <c r="C392" s="8">
        <v>21831</v>
      </c>
      <c r="D392" s="83">
        <v>6789.276267399999</v>
      </c>
      <c r="E392" s="83">
        <v>1366.95</v>
      </c>
      <c r="F392" s="83">
        <v>6926.72</v>
      </c>
      <c r="G392" s="83">
        <v>7392.22</v>
      </c>
      <c r="H392" s="83">
        <v>5912.44</v>
      </c>
      <c r="I392" s="83">
        <v>14711.69</v>
      </c>
      <c r="J392" s="83">
        <v>9035.17</v>
      </c>
      <c r="K392" s="83">
        <v>9035.17</v>
      </c>
      <c r="L392" s="83">
        <v>9027.19</v>
      </c>
      <c r="M392" s="83">
        <v>9524.95</v>
      </c>
      <c r="N392" s="83">
        <v>9268.2</v>
      </c>
      <c r="O392" s="83">
        <v>30208.53</v>
      </c>
      <c r="P392" s="1">
        <f t="shared" si="6"/>
        <v>119198.5062674</v>
      </c>
    </row>
    <row r="393" spans="1:16" ht="15.75">
      <c r="A393" s="7">
        <v>390</v>
      </c>
      <c r="B393" s="94" t="s">
        <v>604</v>
      </c>
      <c r="C393" s="8">
        <v>12275</v>
      </c>
      <c r="D393" s="83"/>
      <c r="E393" s="87"/>
      <c r="F393" s="87"/>
      <c r="G393" s="87"/>
      <c r="H393" s="83"/>
      <c r="I393" s="83"/>
      <c r="J393" s="83"/>
      <c r="K393" s="7"/>
      <c r="L393" s="83"/>
      <c r="M393" s="8"/>
      <c r="N393" s="8"/>
      <c r="O393" s="7"/>
      <c r="P393" s="1">
        <f t="shared" si="6"/>
        <v>0</v>
      </c>
    </row>
    <row r="394" spans="1:16" ht="15.75">
      <c r="A394" s="7">
        <v>391</v>
      </c>
      <c r="B394" s="94" t="s">
        <v>605</v>
      </c>
      <c r="C394" s="8">
        <v>12284</v>
      </c>
      <c r="D394" s="83"/>
      <c r="E394" s="87"/>
      <c r="F394" s="87"/>
      <c r="G394" s="87"/>
      <c r="H394" s="83"/>
      <c r="I394" s="83"/>
      <c r="J394" s="83"/>
      <c r="K394" s="7"/>
      <c r="L394" s="83"/>
      <c r="M394" s="8"/>
      <c r="N394" s="8"/>
      <c r="O394" s="7"/>
      <c r="P394" s="1">
        <f t="shared" si="6"/>
        <v>0</v>
      </c>
    </row>
    <row r="395" spans="1:16" ht="15.75">
      <c r="A395" s="7">
        <v>392</v>
      </c>
      <c r="B395" s="94" t="s">
        <v>606</v>
      </c>
      <c r="C395" s="8">
        <v>12285</v>
      </c>
      <c r="D395" s="83"/>
      <c r="E395" s="87"/>
      <c r="F395" s="87"/>
      <c r="G395" s="87"/>
      <c r="H395" s="83"/>
      <c r="I395" s="83"/>
      <c r="J395" s="83"/>
      <c r="K395" s="7"/>
      <c r="L395" s="83"/>
      <c r="M395" s="8"/>
      <c r="N395" s="8"/>
      <c r="O395" s="7"/>
      <c r="P395" s="1">
        <f t="shared" si="6"/>
        <v>0</v>
      </c>
    </row>
    <row r="396" spans="1:16" ht="15.75">
      <c r="A396" s="7">
        <v>393</v>
      </c>
      <c r="B396" s="94" t="s">
        <v>607</v>
      </c>
      <c r="C396" s="8">
        <v>12276</v>
      </c>
      <c r="D396" s="83"/>
      <c r="E396" s="87"/>
      <c r="F396" s="87"/>
      <c r="G396" s="87"/>
      <c r="H396" s="83"/>
      <c r="I396" s="83"/>
      <c r="J396" s="83"/>
      <c r="K396" s="7"/>
      <c r="L396" s="83"/>
      <c r="M396" s="8"/>
      <c r="N396" s="8"/>
      <c r="O396" s="7"/>
      <c r="P396" s="1">
        <f t="shared" si="6"/>
        <v>0</v>
      </c>
    </row>
    <row r="397" spans="1:16" ht="15.75">
      <c r="A397" s="7">
        <v>394</v>
      </c>
      <c r="B397" s="94" t="s">
        <v>608</v>
      </c>
      <c r="C397" s="8">
        <v>12277</v>
      </c>
      <c r="D397" s="83"/>
      <c r="E397" s="87"/>
      <c r="F397" s="87"/>
      <c r="G397" s="87"/>
      <c r="H397" s="83"/>
      <c r="I397" s="83"/>
      <c r="J397" s="83"/>
      <c r="K397" s="7"/>
      <c r="L397" s="83"/>
      <c r="M397" s="8"/>
      <c r="N397" s="8"/>
      <c r="O397" s="7"/>
      <c r="P397" s="1">
        <f t="shared" si="6"/>
        <v>0</v>
      </c>
    </row>
    <row r="398" spans="1:16" ht="15.75">
      <c r="A398" s="7">
        <v>395</v>
      </c>
      <c r="B398" s="94" t="s">
        <v>609</v>
      </c>
      <c r="C398" s="8">
        <v>12278</v>
      </c>
      <c r="D398" s="83"/>
      <c r="E398" s="87"/>
      <c r="F398" s="87"/>
      <c r="G398" s="87"/>
      <c r="H398" s="83"/>
      <c r="I398" s="83"/>
      <c r="J398" s="83"/>
      <c r="K398" s="7"/>
      <c r="L398" s="83"/>
      <c r="M398" s="8"/>
      <c r="N398" s="8"/>
      <c r="O398" s="7"/>
      <c r="P398" s="1">
        <f t="shared" si="6"/>
        <v>0</v>
      </c>
    </row>
    <row r="399" spans="1:16" ht="15.75">
      <c r="A399" s="7">
        <v>396</v>
      </c>
      <c r="B399" s="94" t="s">
        <v>610</v>
      </c>
      <c r="C399" s="8">
        <v>12279</v>
      </c>
      <c r="D399" s="83"/>
      <c r="E399" s="87"/>
      <c r="F399" s="87"/>
      <c r="G399" s="87"/>
      <c r="H399" s="83"/>
      <c r="I399" s="83"/>
      <c r="J399" s="83"/>
      <c r="K399" s="7"/>
      <c r="L399" s="83"/>
      <c r="M399" s="8"/>
      <c r="N399" s="8"/>
      <c r="O399" s="7"/>
      <c r="P399" s="1">
        <f t="shared" si="6"/>
        <v>0</v>
      </c>
    </row>
    <row r="400" spans="1:16" ht="15.75">
      <c r="A400" s="7">
        <v>397</v>
      </c>
      <c r="B400" s="94" t="s">
        <v>611</v>
      </c>
      <c r="C400" s="8">
        <v>12280</v>
      </c>
      <c r="D400" s="83"/>
      <c r="E400" s="87"/>
      <c r="F400" s="87"/>
      <c r="G400" s="87"/>
      <c r="H400" s="83"/>
      <c r="I400" s="83"/>
      <c r="J400" s="83"/>
      <c r="K400" s="7"/>
      <c r="L400" s="83"/>
      <c r="M400" s="8"/>
      <c r="N400" s="8"/>
      <c r="O400" s="7"/>
      <c r="P400" s="1">
        <f t="shared" si="6"/>
        <v>0</v>
      </c>
    </row>
    <row r="401" spans="1:16" ht="15.75">
      <c r="A401" s="7">
        <v>398</v>
      </c>
      <c r="B401" s="94" t="s">
        <v>612</v>
      </c>
      <c r="C401" s="8">
        <v>12281</v>
      </c>
      <c r="D401" s="83"/>
      <c r="E401" s="87"/>
      <c r="F401" s="87"/>
      <c r="G401" s="87"/>
      <c r="H401" s="83"/>
      <c r="I401" s="83"/>
      <c r="J401" s="83"/>
      <c r="K401" s="7"/>
      <c r="L401" s="83"/>
      <c r="M401" s="8"/>
      <c r="N401" s="8"/>
      <c r="O401" s="7"/>
      <c r="P401" s="1">
        <f t="shared" si="6"/>
        <v>0</v>
      </c>
    </row>
    <row r="402" spans="1:16" ht="15.75">
      <c r="A402" s="7">
        <v>399</v>
      </c>
      <c r="B402" s="94" t="s">
        <v>613</v>
      </c>
      <c r="C402" s="8">
        <v>12282</v>
      </c>
      <c r="D402" s="83"/>
      <c r="E402" s="87"/>
      <c r="F402" s="87"/>
      <c r="G402" s="87"/>
      <c r="H402" s="83"/>
      <c r="I402" s="83"/>
      <c r="J402" s="83"/>
      <c r="K402" s="7"/>
      <c r="L402" s="83"/>
      <c r="M402" s="8"/>
      <c r="N402" s="8"/>
      <c r="O402" s="7"/>
      <c r="P402" s="1">
        <f t="shared" si="6"/>
        <v>0</v>
      </c>
    </row>
    <row r="403" spans="1:16" ht="15.75">
      <c r="A403" s="7">
        <v>400</v>
      </c>
      <c r="B403" s="94" t="s">
        <v>614</v>
      </c>
      <c r="C403" s="8">
        <v>12283</v>
      </c>
      <c r="D403" s="83"/>
      <c r="E403" s="87"/>
      <c r="F403" s="87"/>
      <c r="G403" s="87"/>
      <c r="H403" s="83"/>
      <c r="I403" s="83"/>
      <c r="J403" s="83"/>
      <c r="K403" s="7"/>
      <c r="L403" s="83"/>
      <c r="M403" s="8"/>
      <c r="N403" s="8"/>
      <c r="O403" s="7"/>
      <c r="P403" s="1">
        <f t="shared" si="6"/>
        <v>0</v>
      </c>
    </row>
    <row r="404" spans="1:16" ht="15.75">
      <c r="A404" s="7">
        <v>401</v>
      </c>
      <c r="B404" s="94" t="s">
        <v>615</v>
      </c>
      <c r="C404" s="8">
        <v>21444</v>
      </c>
      <c r="D404" s="83"/>
      <c r="E404" s="87"/>
      <c r="F404" s="87"/>
      <c r="G404" s="87"/>
      <c r="H404" s="83"/>
      <c r="I404" s="83"/>
      <c r="J404" s="83"/>
      <c r="K404" s="7"/>
      <c r="L404" s="83"/>
      <c r="M404" s="8"/>
      <c r="N404" s="8"/>
      <c r="O404" s="7"/>
      <c r="P404" s="1">
        <f t="shared" si="6"/>
        <v>0</v>
      </c>
    </row>
    <row r="405" spans="1:16" ht="15.75">
      <c r="A405" s="7">
        <v>402</v>
      </c>
      <c r="B405" s="94" t="s">
        <v>616</v>
      </c>
      <c r="C405" s="8">
        <v>23648</v>
      </c>
      <c r="D405" s="83"/>
      <c r="E405" s="87"/>
      <c r="F405" s="87"/>
      <c r="G405" s="87"/>
      <c r="H405" s="83"/>
      <c r="I405" s="83"/>
      <c r="J405" s="83"/>
      <c r="K405" s="7"/>
      <c r="L405" s="83"/>
      <c r="M405" s="8"/>
      <c r="N405" s="8"/>
      <c r="O405" s="7"/>
      <c r="P405" s="1">
        <f t="shared" si="6"/>
        <v>0</v>
      </c>
    </row>
    <row r="406" spans="1:16" ht="15.75">
      <c r="A406" s="7">
        <v>403</v>
      </c>
      <c r="B406" s="94" t="s">
        <v>617</v>
      </c>
      <c r="C406" s="9"/>
      <c r="D406" s="83"/>
      <c r="E406" s="87"/>
      <c r="F406" s="87"/>
      <c r="G406" s="87"/>
      <c r="H406" s="83"/>
      <c r="I406" s="83"/>
      <c r="J406" s="83"/>
      <c r="K406" s="7"/>
      <c r="L406" s="83"/>
      <c r="M406" s="8"/>
      <c r="N406" s="8"/>
      <c r="O406" s="7"/>
      <c r="P406" s="1">
        <f t="shared" si="6"/>
        <v>0</v>
      </c>
    </row>
    <row r="407" spans="1:16" ht="15.75">
      <c r="A407" s="7">
        <v>404</v>
      </c>
      <c r="B407" s="94" t="s">
        <v>618</v>
      </c>
      <c r="C407" s="9"/>
      <c r="D407" s="83"/>
      <c r="E407" s="87"/>
      <c r="F407" s="87"/>
      <c r="G407" s="87"/>
      <c r="H407" s="83"/>
      <c r="I407" s="83"/>
      <c r="J407" s="83"/>
      <c r="K407" s="7"/>
      <c r="L407" s="83"/>
      <c r="M407" s="8"/>
      <c r="N407" s="8"/>
      <c r="O407" s="7"/>
      <c r="P407" s="1">
        <f t="shared" si="6"/>
        <v>0</v>
      </c>
    </row>
    <row r="408" spans="1:16" ht="15.75">
      <c r="A408" s="7">
        <v>405</v>
      </c>
      <c r="B408" s="94" t="s">
        <v>619</v>
      </c>
      <c r="C408" s="8">
        <v>23020</v>
      </c>
      <c r="D408" s="83"/>
      <c r="E408" s="87"/>
      <c r="F408" s="87"/>
      <c r="G408" s="87"/>
      <c r="H408" s="83"/>
      <c r="I408" s="83"/>
      <c r="J408" s="83"/>
      <c r="K408" s="7"/>
      <c r="L408" s="83"/>
      <c r="M408" s="8"/>
      <c r="N408" s="8"/>
      <c r="O408" s="7"/>
      <c r="P408" s="1">
        <f t="shared" si="6"/>
        <v>0</v>
      </c>
    </row>
    <row r="409" spans="1:16" ht="15.75">
      <c r="A409" s="7">
        <v>406</v>
      </c>
      <c r="B409" s="94" t="s">
        <v>620</v>
      </c>
      <c r="C409" s="8">
        <v>23010</v>
      </c>
      <c r="D409" s="83">
        <v>14945.49</v>
      </c>
      <c r="E409" s="83">
        <v>16738.97</v>
      </c>
      <c r="F409" s="83">
        <v>10081.25</v>
      </c>
      <c r="G409" s="83">
        <v>14629.04</v>
      </c>
      <c r="H409" s="83">
        <v>13374.43</v>
      </c>
      <c r="I409" s="83">
        <v>13173.46</v>
      </c>
      <c r="J409" s="83">
        <v>16937.97</v>
      </c>
      <c r="K409" s="83">
        <v>15934.73</v>
      </c>
      <c r="L409" s="83">
        <v>14568.8</v>
      </c>
      <c r="M409" s="83">
        <v>16660.18</v>
      </c>
      <c r="N409" s="83">
        <v>16943.76</v>
      </c>
      <c r="O409" s="83">
        <v>17312.95</v>
      </c>
      <c r="P409" s="1">
        <f t="shared" si="6"/>
        <v>181301.03</v>
      </c>
    </row>
    <row r="410" spans="1:16" ht="15.75">
      <c r="A410" s="7">
        <v>407</v>
      </c>
      <c r="B410" s="94" t="s">
        <v>621</v>
      </c>
      <c r="C410" s="8">
        <v>23013</v>
      </c>
      <c r="D410" s="83">
        <v>14443.91</v>
      </c>
      <c r="E410" s="83">
        <v>18100.78</v>
      </c>
      <c r="F410" s="83">
        <v>16898.04</v>
      </c>
      <c r="G410" s="83">
        <v>15441.63</v>
      </c>
      <c r="H410" s="83">
        <v>16919.17</v>
      </c>
      <c r="I410" s="83">
        <v>17554.62</v>
      </c>
      <c r="J410" s="83">
        <v>22312.15</v>
      </c>
      <c r="K410" s="83">
        <v>22530.84</v>
      </c>
      <c r="L410" s="83">
        <v>35636.84</v>
      </c>
      <c r="M410" s="83">
        <v>44601.26</v>
      </c>
      <c r="N410" s="83">
        <v>26101.54</v>
      </c>
      <c r="O410" s="83">
        <v>24867.17</v>
      </c>
      <c r="P410" s="1">
        <f t="shared" si="6"/>
        <v>275407.95</v>
      </c>
    </row>
    <row r="411" spans="1:16" ht="15.75">
      <c r="A411" s="7">
        <v>408</v>
      </c>
      <c r="B411" s="94" t="s">
        <v>622</v>
      </c>
      <c r="C411" s="8">
        <v>23001</v>
      </c>
      <c r="D411" s="83">
        <v>16792.62</v>
      </c>
      <c r="E411" s="83">
        <v>18377.72</v>
      </c>
      <c r="F411" s="83">
        <v>15054.16</v>
      </c>
      <c r="G411" s="83">
        <v>13407.64</v>
      </c>
      <c r="H411" s="83">
        <v>14899.48</v>
      </c>
      <c r="I411" s="83">
        <v>15004.17</v>
      </c>
      <c r="J411" s="83">
        <v>15771.01</v>
      </c>
      <c r="K411" s="83">
        <v>14299.59</v>
      </c>
      <c r="L411" s="83">
        <v>13612.43</v>
      </c>
      <c r="M411" s="83">
        <v>16557.52</v>
      </c>
      <c r="N411" s="83">
        <v>18876.34</v>
      </c>
      <c r="O411" s="83">
        <v>26781.32</v>
      </c>
      <c r="P411" s="1">
        <f t="shared" si="6"/>
        <v>199433.99999999997</v>
      </c>
    </row>
    <row r="412" spans="1:16" ht="15.75">
      <c r="A412" s="7">
        <v>409</v>
      </c>
      <c r="B412" s="94" t="s">
        <v>623</v>
      </c>
      <c r="C412" s="8">
        <v>23002</v>
      </c>
      <c r="D412" s="83">
        <v>8517.77</v>
      </c>
      <c r="E412" s="83">
        <v>9521.49</v>
      </c>
      <c r="F412" s="83">
        <v>8287.13</v>
      </c>
      <c r="G412" s="83">
        <v>9375.24</v>
      </c>
      <c r="H412" s="83">
        <v>10256.15</v>
      </c>
      <c r="I412" s="83">
        <v>9635.45</v>
      </c>
      <c r="J412" s="83">
        <v>11365.49</v>
      </c>
      <c r="K412" s="83">
        <v>11683.18</v>
      </c>
      <c r="L412" s="83">
        <v>10915.97</v>
      </c>
      <c r="M412" s="83">
        <v>0</v>
      </c>
      <c r="N412" s="83">
        <v>0</v>
      </c>
      <c r="O412" s="83">
        <v>0</v>
      </c>
      <c r="P412" s="1">
        <f t="shared" si="6"/>
        <v>89557.87</v>
      </c>
    </row>
    <row r="413" spans="1:16" ht="15.75">
      <c r="A413" s="7">
        <v>410</v>
      </c>
      <c r="B413" s="94" t="s">
        <v>624</v>
      </c>
      <c r="C413" s="8">
        <v>23003</v>
      </c>
      <c r="D413" s="83">
        <v>5682.1</v>
      </c>
      <c r="E413" s="83">
        <v>5821.57</v>
      </c>
      <c r="F413" s="83">
        <v>6342.19</v>
      </c>
      <c r="G413" s="83">
        <v>5312.08</v>
      </c>
      <c r="H413" s="83">
        <v>5605.33</v>
      </c>
      <c r="I413" s="83">
        <v>6989.03</v>
      </c>
      <c r="J413" s="83">
        <v>7474.11</v>
      </c>
      <c r="K413" s="83">
        <v>6888.89</v>
      </c>
      <c r="L413" s="83">
        <v>5955.13</v>
      </c>
      <c r="M413" s="83">
        <v>6380.5</v>
      </c>
      <c r="N413" s="83">
        <v>6681.8</v>
      </c>
      <c r="O413" s="83">
        <v>7529.8</v>
      </c>
      <c r="P413" s="1">
        <f t="shared" si="6"/>
        <v>76662.53</v>
      </c>
    </row>
    <row r="414" spans="1:16" ht="15.75">
      <c r="A414" s="7">
        <v>411</v>
      </c>
      <c r="B414" s="94" t="s">
        <v>804</v>
      </c>
      <c r="C414" s="10">
        <v>23004</v>
      </c>
      <c r="D414" s="83">
        <v>7099.47</v>
      </c>
      <c r="E414" s="83">
        <v>5979.33</v>
      </c>
      <c r="F414" s="83">
        <v>3675.95</v>
      </c>
      <c r="G414" s="83">
        <v>5248.88</v>
      </c>
      <c r="H414" s="83">
        <v>3617.57</v>
      </c>
      <c r="I414" s="83">
        <v>5054.83</v>
      </c>
      <c r="J414" s="83">
        <v>6765.15</v>
      </c>
      <c r="K414" s="83">
        <v>6270.23</v>
      </c>
      <c r="L414" s="83">
        <v>5086.67</v>
      </c>
      <c r="M414" s="83">
        <v>5405.7</v>
      </c>
      <c r="N414" s="83">
        <v>5795.62</v>
      </c>
      <c r="O414" s="83">
        <v>6175.26</v>
      </c>
      <c r="P414" s="1">
        <f t="shared" si="6"/>
        <v>66174.66</v>
      </c>
    </row>
    <row r="415" spans="1:16" ht="15.75">
      <c r="A415" s="7">
        <v>412</v>
      </c>
      <c r="B415" s="94" t="s">
        <v>625</v>
      </c>
      <c r="C415" s="8">
        <v>21819</v>
      </c>
      <c r="D415" s="83">
        <v>31057.56</v>
      </c>
      <c r="E415" s="83">
        <v>30635.76</v>
      </c>
      <c r="F415" s="83">
        <v>32628.09</v>
      </c>
      <c r="G415" s="83">
        <v>32084.47</v>
      </c>
      <c r="H415" s="83">
        <v>34597.72</v>
      </c>
      <c r="I415" s="83">
        <v>31252.18</v>
      </c>
      <c r="J415" s="83">
        <v>36990.71</v>
      </c>
      <c r="K415" s="83">
        <v>32359.1</v>
      </c>
      <c r="L415" s="83">
        <v>14214.22</v>
      </c>
      <c r="M415" s="83">
        <v>13332.97</v>
      </c>
      <c r="N415" s="83">
        <v>12572.42</v>
      </c>
      <c r="O415" s="83">
        <v>75437.6</v>
      </c>
      <c r="P415" s="1">
        <f t="shared" si="6"/>
        <v>377162.79999999993</v>
      </c>
    </row>
    <row r="416" spans="1:16" ht="15.75">
      <c r="A416" s="7">
        <v>413</v>
      </c>
      <c r="B416" s="94" t="s">
        <v>626</v>
      </c>
      <c r="C416" s="8">
        <v>21812</v>
      </c>
      <c r="D416" s="83">
        <v>19909.28</v>
      </c>
      <c r="E416" s="83">
        <v>18995.03</v>
      </c>
      <c r="F416" s="83">
        <v>19831.19</v>
      </c>
      <c r="G416" s="83">
        <v>19981.93</v>
      </c>
      <c r="H416" s="83">
        <v>20753.25</v>
      </c>
      <c r="I416" s="83">
        <v>19215.9</v>
      </c>
      <c r="J416" s="83">
        <v>22740.02</v>
      </c>
      <c r="K416" s="83">
        <v>20248.65</v>
      </c>
      <c r="L416" s="83">
        <v>20768.52</v>
      </c>
      <c r="M416" s="83">
        <v>21460.8</v>
      </c>
      <c r="N416" s="83">
        <v>22125.08</v>
      </c>
      <c r="O416" s="83">
        <v>22816.66</v>
      </c>
      <c r="P416" s="1">
        <f t="shared" si="6"/>
        <v>248846.30999999997</v>
      </c>
    </row>
    <row r="417" spans="1:16" ht="15.75">
      <c r="A417" s="7">
        <v>414</v>
      </c>
      <c r="B417" s="94" t="s">
        <v>627</v>
      </c>
      <c r="C417" s="8">
        <v>21448</v>
      </c>
      <c r="D417" s="83">
        <v>33266.38</v>
      </c>
      <c r="E417" s="83">
        <v>30890.58</v>
      </c>
      <c r="F417" s="83">
        <v>31269.22</v>
      </c>
      <c r="G417" s="83">
        <v>30409.64</v>
      </c>
      <c r="H417" s="83">
        <v>30140.95</v>
      </c>
      <c r="I417" s="83">
        <v>27577.5</v>
      </c>
      <c r="J417" s="83">
        <v>31066.87</v>
      </c>
      <c r="K417" s="83">
        <v>28659.11</v>
      </c>
      <c r="L417" s="83">
        <v>27329.79</v>
      </c>
      <c r="M417" s="83">
        <v>31902.48</v>
      </c>
      <c r="N417" s="83">
        <v>30378.25</v>
      </c>
      <c r="O417" s="83">
        <v>32136.32</v>
      </c>
      <c r="P417" s="1">
        <f t="shared" si="6"/>
        <v>365027.08999999997</v>
      </c>
    </row>
    <row r="418" spans="1:16" ht="15.75">
      <c r="A418" s="7">
        <v>415</v>
      </c>
      <c r="B418" s="94" t="s">
        <v>628</v>
      </c>
      <c r="C418" s="8">
        <v>21451</v>
      </c>
      <c r="D418" s="83"/>
      <c r="E418" s="87"/>
      <c r="F418" s="87"/>
      <c r="G418" s="87"/>
      <c r="H418" s="83"/>
      <c r="I418" s="83"/>
      <c r="J418" s="83"/>
      <c r="K418" s="7"/>
      <c r="L418" s="83"/>
      <c r="M418" s="8"/>
      <c r="N418" s="8"/>
      <c r="O418" s="7"/>
      <c r="P418" s="1">
        <f t="shared" si="6"/>
        <v>0</v>
      </c>
    </row>
    <row r="419" spans="1:16" ht="15.75">
      <c r="A419" s="7">
        <v>416</v>
      </c>
      <c r="B419" s="94" t="s">
        <v>629</v>
      </c>
      <c r="C419" s="8">
        <v>21449</v>
      </c>
      <c r="D419" s="83"/>
      <c r="E419" s="87"/>
      <c r="F419" s="87"/>
      <c r="G419" s="87"/>
      <c r="H419" s="83"/>
      <c r="I419" s="83"/>
      <c r="J419" s="83"/>
      <c r="K419" s="7"/>
      <c r="L419" s="83"/>
      <c r="M419" s="8"/>
      <c r="N419" s="8"/>
      <c r="O419" s="7"/>
      <c r="P419" s="1">
        <f t="shared" si="6"/>
        <v>0</v>
      </c>
    </row>
    <row r="420" spans="1:16" ht="15.75">
      <c r="A420" s="7">
        <v>417</v>
      </c>
      <c r="B420" s="94" t="s">
        <v>630</v>
      </c>
      <c r="C420" s="8">
        <v>23021</v>
      </c>
      <c r="D420" s="83"/>
      <c r="E420" s="87"/>
      <c r="F420" s="87"/>
      <c r="G420" s="87"/>
      <c r="H420" s="83"/>
      <c r="I420" s="83"/>
      <c r="J420" s="83"/>
      <c r="K420" s="7"/>
      <c r="L420" s="83"/>
      <c r="M420" s="8"/>
      <c r="N420" s="8"/>
      <c r="O420" s="7"/>
      <c r="P420" s="1">
        <f t="shared" si="6"/>
        <v>0</v>
      </c>
    </row>
    <row r="421" spans="1:16" ht="15.75">
      <c r="A421" s="7">
        <v>418</v>
      </c>
      <c r="B421" s="94" t="s">
        <v>631</v>
      </c>
      <c r="C421" s="8">
        <v>23024</v>
      </c>
      <c r="D421" s="83"/>
      <c r="E421" s="87"/>
      <c r="F421" s="87"/>
      <c r="G421" s="87"/>
      <c r="H421" s="83"/>
      <c r="I421" s="83"/>
      <c r="J421" s="83"/>
      <c r="K421" s="7"/>
      <c r="L421" s="83"/>
      <c r="M421" s="8"/>
      <c r="N421" s="8"/>
      <c r="O421" s="7"/>
      <c r="P421" s="1">
        <f t="shared" si="6"/>
        <v>0</v>
      </c>
    </row>
    <row r="422" spans="1:16" ht="15.75">
      <c r="A422" s="7">
        <v>419</v>
      </c>
      <c r="B422" s="94" t="s">
        <v>632</v>
      </c>
      <c r="C422" s="8">
        <v>21463</v>
      </c>
      <c r="D422" s="83">
        <v>7523.671220799999</v>
      </c>
      <c r="E422" s="83">
        <v>9150.43</v>
      </c>
      <c r="F422" s="83">
        <v>5190.5</v>
      </c>
      <c r="G422" s="83">
        <v>797.36</v>
      </c>
      <c r="H422" s="83">
        <v>12431.96</v>
      </c>
      <c r="I422" s="83">
        <v>10712.31</v>
      </c>
      <c r="J422" s="83">
        <v>13075.51</v>
      </c>
      <c r="K422" s="83">
        <v>10701.18</v>
      </c>
      <c r="L422" s="83">
        <v>7532.53</v>
      </c>
      <c r="M422" s="83">
        <v>8276.92</v>
      </c>
      <c r="N422" s="83">
        <v>25907.16</v>
      </c>
      <c r="O422" s="83">
        <v>9966.69</v>
      </c>
      <c r="P422" s="1">
        <f t="shared" si="6"/>
        <v>121266.2212208</v>
      </c>
    </row>
    <row r="423" spans="1:16" ht="15.75">
      <c r="A423" s="7">
        <v>420</v>
      </c>
      <c r="B423" s="94" t="s">
        <v>803</v>
      </c>
      <c r="C423" s="8">
        <v>10009</v>
      </c>
      <c r="D423" s="83"/>
      <c r="E423" s="87"/>
      <c r="F423" s="87"/>
      <c r="G423" s="87"/>
      <c r="H423" s="83"/>
      <c r="I423" s="83"/>
      <c r="J423" s="83"/>
      <c r="K423" s="7"/>
      <c r="L423" s="83"/>
      <c r="M423" s="8"/>
      <c r="N423" s="8"/>
      <c r="O423" s="7"/>
      <c r="P423" s="1">
        <f t="shared" si="6"/>
        <v>0</v>
      </c>
    </row>
    <row r="424" spans="1:16" ht="15.75">
      <c r="A424" s="7">
        <v>421</v>
      </c>
      <c r="B424" s="94" t="s">
        <v>633</v>
      </c>
      <c r="C424" s="9">
        <v>10015</v>
      </c>
      <c r="D424" s="83">
        <v>939.0232319999999</v>
      </c>
      <c r="E424" s="83">
        <v>992.03</v>
      </c>
      <c r="F424" s="83">
        <v>997.71</v>
      </c>
      <c r="G424" s="83">
        <v>965.52</v>
      </c>
      <c r="H424" s="83">
        <v>997.71</v>
      </c>
      <c r="I424" s="83">
        <v>965.52</v>
      </c>
      <c r="J424" s="83">
        <v>0</v>
      </c>
      <c r="K424" s="83">
        <v>0</v>
      </c>
      <c r="L424" s="83">
        <v>43165.16</v>
      </c>
      <c r="M424" s="83">
        <v>2236.18</v>
      </c>
      <c r="N424" s="83">
        <v>2164.05</v>
      </c>
      <c r="O424" s="83">
        <v>2236.18</v>
      </c>
      <c r="P424" s="1">
        <f t="shared" si="6"/>
        <v>55659.083232000005</v>
      </c>
    </row>
    <row r="425" spans="1:16" ht="15.75">
      <c r="A425" s="7">
        <v>422</v>
      </c>
      <c r="B425" s="94" t="s">
        <v>634</v>
      </c>
      <c r="C425" s="8">
        <v>21457</v>
      </c>
      <c r="D425" s="83">
        <v>939.0232319999999</v>
      </c>
      <c r="E425" s="83">
        <v>878.44</v>
      </c>
      <c r="F425" s="83">
        <v>939.02</v>
      </c>
      <c r="G425" s="83">
        <v>908.73</v>
      </c>
      <c r="H425" s="83">
        <v>939.02</v>
      </c>
      <c r="I425" s="83">
        <v>908.73</v>
      </c>
      <c r="J425" s="83">
        <v>995.21</v>
      </c>
      <c r="K425" s="83">
        <v>995.21</v>
      </c>
      <c r="L425" s="83">
        <v>1020.88</v>
      </c>
      <c r="M425" s="83">
        <v>1054.91</v>
      </c>
      <c r="N425" s="83">
        <v>1020.88</v>
      </c>
      <c r="O425" s="83">
        <v>1054.91</v>
      </c>
      <c r="P425" s="1">
        <f t="shared" si="6"/>
        <v>11654.963231999998</v>
      </c>
    </row>
    <row r="426" spans="1:16" ht="15.75">
      <c r="A426" s="7">
        <v>423</v>
      </c>
      <c r="B426" s="94" t="s">
        <v>635</v>
      </c>
      <c r="C426" s="8">
        <v>21460</v>
      </c>
      <c r="D426" s="83">
        <v>117.36790399999998</v>
      </c>
      <c r="E426" s="83">
        <v>109.81</v>
      </c>
      <c r="F426" s="83">
        <v>117.37</v>
      </c>
      <c r="G426" s="83">
        <v>113.59</v>
      </c>
      <c r="H426" s="83">
        <v>117.37</v>
      </c>
      <c r="I426" s="83">
        <v>56.79</v>
      </c>
      <c r="J426" s="83">
        <v>62.2</v>
      </c>
      <c r="K426" s="83">
        <v>62.2</v>
      </c>
      <c r="L426" s="83">
        <v>63.8</v>
      </c>
      <c r="M426" s="83">
        <v>65.93</v>
      </c>
      <c r="N426" s="83">
        <v>63.8</v>
      </c>
      <c r="O426" s="83">
        <v>65.93</v>
      </c>
      <c r="P426" s="1">
        <f t="shared" si="6"/>
        <v>1016.1579040000001</v>
      </c>
    </row>
    <row r="427" spans="1:16" ht="15.75">
      <c r="A427" s="7">
        <v>424</v>
      </c>
      <c r="B427" s="94" t="s">
        <v>636</v>
      </c>
      <c r="C427" s="8">
        <v>21688</v>
      </c>
      <c r="D427" s="83"/>
      <c r="E427" s="87"/>
      <c r="F427" s="87"/>
      <c r="G427" s="87"/>
      <c r="H427" s="83"/>
      <c r="I427" s="83"/>
      <c r="J427" s="83"/>
      <c r="K427" s="7"/>
      <c r="L427" s="83"/>
      <c r="M427" s="8"/>
      <c r="N427" s="8"/>
      <c r="O427" s="7"/>
      <c r="P427" s="1">
        <f t="shared" si="6"/>
        <v>0</v>
      </c>
    </row>
    <row r="428" spans="1:16" ht="15.75">
      <c r="A428" s="7">
        <v>425</v>
      </c>
      <c r="B428" s="94" t="s">
        <v>637</v>
      </c>
      <c r="C428" s="8">
        <v>21690</v>
      </c>
      <c r="D428" s="83">
        <v>3175.0723031999996</v>
      </c>
      <c r="E428" s="83">
        <v>2970.23</v>
      </c>
      <c r="F428" s="83">
        <v>3175.07</v>
      </c>
      <c r="G428" s="83">
        <v>3072.65</v>
      </c>
      <c r="H428" s="83">
        <v>-1766.87</v>
      </c>
      <c r="I428" s="83">
        <v>2098.29</v>
      </c>
      <c r="J428" s="83">
        <v>2558.25</v>
      </c>
      <c r="K428" s="83">
        <v>3327.4</v>
      </c>
      <c r="L428" s="83">
        <v>1772.36</v>
      </c>
      <c r="M428" s="83">
        <v>1985.04</v>
      </c>
      <c r="N428" s="83">
        <v>2144.56</v>
      </c>
      <c r="O428" s="83">
        <v>2455.96</v>
      </c>
      <c r="P428" s="1">
        <f t="shared" si="6"/>
        <v>26968.012303200005</v>
      </c>
    </row>
    <row r="429" spans="1:16" ht="15.75">
      <c r="A429" s="7">
        <v>426</v>
      </c>
      <c r="B429" s="94" t="s">
        <v>638</v>
      </c>
      <c r="C429" s="8">
        <v>21696</v>
      </c>
      <c r="D429" s="83"/>
      <c r="E429" s="87"/>
      <c r="F429" s="87"/>
      <c r="G429" s="87"/>
      <c r="H429" s="83"/>
      <c r="I429" s="83"/>
      <c r="J429" s="83"/>
      <c r="K429" s="7"/>
      <c r="L429" s="83"/>
      <c r="M429" s="8"/>
      <c r="N429" s="8"/>
      <c r="O429" s="7"/>
      <c r="P429" s="1">
        <f t="shared" si="6"/>
        <v>0</v>
      </c>
    </row>
    <row r="430" spans="1:16" ht="15.75">
      <c r="A430" s="7">
        <v>427</v>
      </c>
      <c r="B430" s="94" t="s">
        <v>639</v>
      </c>
      <c r="C430" s="8">
        <v>21698</v>
      </c>
      <c r="D430" s="83"/>
      <c r="E430" s="87"/>
      <c r="F430" s="87"/>
      <c r="G430" s="87"/>
      <c r="H430" s="83"/>
      <c r="I430" s="83"/>
      <c r="J430" s="83"/>
      <c r="K430" s="7"/>
      <c r="L430" s="83"/>
      <c r="M430" s="8"/>
      <c r="N430" s="8"/>
      <c r="O430" s="7"/>
      <c r="P430" s="1">
        <f t="shared" si="6"/>
        <v>0</v>
      </c>
    </row>
    <row r="431" spans="1:16" ht="15.75">
      <c r="A431" s="7">
        <v>428</v>
      </c>
      <c r="B431" s="94" t="s">
        <v>640</v>
      </c>
      <c r="C431" s="8">
        <v>21702</v>
      </c>
      <c r="D431" s="83"/>
      <c r="E431" s="87"/>
      <c r="F431" s="87"/>
      <c r="G431" s="87"/>
      <c r="H431" s="83"/>
      <c r="I431" s="83"/>
      <c r="J431" s="83"/>
      <c r="K431" s="7"/>
      <c r="L431" s="83"/>
      <c r="M431" s="8"/>
      <c r="N431" s="8"/>
      <c r="O431" s="7"/>
      <c r="P431" s="1">
        <f t="shared" si="6"/>
        <v>0</v>
      </c>
    </row>
    <row r="432" spans="1:16" ht="15.75">
      <c r="A432" s="7">
        <v>429</v>
      </c>
      <c r="B432" s="94" t="s">
        <v>641</v>
      </c>
      <c r="C432" s="8">
        <v>23704</v>
      </c>
      <c r="D432" s="83"/>
      <c r="E432" s="87"/>
      <c r="F432" s="87"/>
      <c r="G432" s="87"/>
      <c r="H432" s="83"/>
      <c r="I432" s="83"/>
      <c r="J432" s="83"/>
      <c r="K432" s="7"/>
      <c r="L432" s="83"/>
      <c r="M432" s="8"/>
      <c r="N432" s="8"/>
      <c r="O432" s="7"/>
      <c r="P432" s="1">
        <f t="shared" si="6"/>
        <v>0</v>
      </c>
    </row>
    <row r="433" spans="1:16" ht="15.75">
      <c r="A433" s="7">
        <v>430</v>
      </c>
      <c r="B433" s="94" t="s">
        <v>642</v>
      </c>
      <c r="C433" s="8">
        <v>23705</v>
      </c>
      <c r="D433" s="83"/>
      <c r="E433" s="87"/>
      <c r="F433" s="87"/>
      <c r="G433" s="87"/>
      <c r="H433" s="83"/>
      <c r="I433" s="83"/>
      <c r="J433" s="83"/>
      <c r="K433" s="7"/>
      <c r="L433" s="83"/>
      <c r="M433" s="8"/>
      <c r="N433" s="8"/>
      <c r="O433" s="7"/>
      <c r="P433" s="1">
        <f t="shared" si="6"/>
        <v>0</v>
      </c>
    </row>
    <row r="434" spans="1:16" ht="15.75">
      <c r="A434" s="7">
        <v>431</v>
      </c>
      <c r="B434" s="94" t="s">
        <v>643</v>
      </c>
      <c r="C434" s="8">
        <v>12290</v>
      </c>
      <c r="D434" s="83"/>
      <c r="E434" s="87"/>
      <c r="F434" s="87"/>
      <c r="G434" s="87"/>
      <c r="H434" s="83"/>
      <c r="I434" s="83"/>
      <c r="J434" s="83"/>
      <c r="K434" s="7"/>
      <c r="L434" s="83"/>
      <c r="M434" s="8"/>
      <c r="N434" s="8"/>
      <c r="O434" s="7"/>
      <c r="P434" s="1">
        <f t="shared" si="6"/>
        <v>0</v>
      </c>
    </row>
    <row r="435" spans="1:16" ht="15.75">
      <c r="A435" s="7">
        <v>432</v>
      </c>
      <c r="B435" s="94" t="s">
        <v>644</v>
      </c>
      <c r="C435" s="8">
        <v>12289</v>
      </c>
      <c r="D435" s="83"/>
      <c r="E435" s="87"/>
      <c r="F435" s="87"/>
      <c r="G435" s="87"/>
      <c r="H435" s="83"/>
      <c r="I435" s="83"/>
      <c r="J435" s="83"/>
      <c r="K435" s="7"/>
      <c r="L435" s="83"/>
      <c r="M435" s="8"/>
      <c r="N435" s="8"/>
      <c r="O435" s="7"/>
      <c r="P435" s="1">
        <f t="shared" si="6"/>
        <v>0</v>
      </c>
    </row>
    <row r="436" spans="1:16" ht="15.75">
      <c r="A436" s="7">
        <v>433</v>
      </c>
      <c r="B436" s="94" t="s">
        <v>645</v>
      </c>
      <c r="C436" s="8">
        <v>12294</v>
      </c>
      <c r="D436" s="83"/>
      <c r="E436" s="87"/>
      <c r="F436" s="87"/>
      <c r="G436" s="87"/>
      <c r="H436" s="83"/>
      <c r="I436" s="83"/>
      <c r="J436" s="83"/>
      <c r="K436" s="7"/>
      <c r="L436" s="83"/>
      <c r="M436" s="8"/>
      <c r="N436" s="8"/>
      <c r="O436" s="7"/>
      <c r="P436" s="1">
        <f t="shared" si="6"/>
        <v>0</v>
      </c>
    </row>
    <row r="437" spans="1:16" ht="15.75">
      <c r="A437" s="7">
        <v>434</v>
      </c>
      <c r="B437" s="94" t="s">
        <v>646</v>
      </c>
      <c r="C437" s="8">
        <v>12295</v>
      </c>
      <c r="D437" s="83"/>
      <c r="E437" s="87"/>
      <c r="F437" s="87"/>
      <c r="G437" s="87"/>
      <c r="H437" s="83"/>
      <c r="I437" s="83"/>
      <c r="J437" s="83"/>
      <c r="K437" s="7"/>
      <c r="L437" s="83"/>
      <c r="M437" s="8"/>
      <c r="N437" s="8"/>
      <c r="O437" s="7"/>
      <c r="P437" s="1">
        <f t="shared" si="6"/>
        <v>0</v>
      </c>
    </row>
    <row r="438" spans="1:16" ht="15.75">
      <c r="A438" s="7">
        <v>435</v>
      </c>
      <c r="B438" s="94" t="s">
        <v>647</v>
      </c>
      <c r="C438" s="8">
        <v>34261</v>
      </c>
      <c r="D438" s="83"/>
      <c r="E438" s="87"/>
      <c r="F438" s="87"/>
      <c r="G438" s="87"/>
      <c r="H438" s="83"/>
      <c r="I438" s="83"/>
      <c r="J438" s="83"/>
      <c r="K438" s="7"/>
      <c r="L438" s="83"/>
      <c r="M438" s="8"/>
      <c r="N438" s="8"/>
      <c r="O438" s="7"/>
      <c r="P438" s="1">
        <f t="shared" si="6"/>
        <v>0</v>
      </c>
    </row>
    <row r="439" spans="1:16" ht="15.75">
      <c r="A439" s="7">
        <v>436</v>
      </c>
      <c r="B439" s="94" t="s">
        <v>648</v>
      </c>
      <c r="C439" s="8">
        <v>11262</v>
      </c>
      <c r="D439" s="83">
        <v>5253.61</v>
      </c>
      <c r="E439" s="83">
        <v>4701.95</v>
      </c>
      <c r="F439" s="83">
        <v>5994.59</v>
      </c>
      <c r="G439" s="83">
        <v>5413.19</v>
      </c>
      <c r="H439" s="83">
        <v>5740.87</v>
      </c>
      <c r="I439" s="83">
        <v>5131.97</v>
      </c>
      <c r="J439" s="83">
        <v>5620.34</v>
      </c>
      <c r="K439" s="83">
        <v>6764.77</v>
      </c>
      <c r="L439" s="83">
        <v>6135.91</v>
      </c>
      <c r="M439" s="83">
        <v>6412.4</v>
      </c>
      <c r="N439" s="83">
        <v>6274.15</v>
      </c>
      <c r="O439" s="83">
        <v>6606.8</v>
      </c>
      <c r="P439" s="1">
        <f t="shared" si="6"/>
        <v>70050.55000000002</v>
      </c>
    </row>
    <row r="440" spans="1:16" ht="15.75">
      <c r="A440" s="7">
        <v>437</v>
      </c>
      <c r="B440" s="94" t="s">
        <v>649</v>
      </c>
      <c r="C440" s="8">
        <v>11261</v>
      </c>
      <c r="D440" s="83">
        <v>16169.56</v>
      </c>
      <c r="E440" s="83">
        <v>15713.49</v>
      </c>
      <c r="F440" s="83">
        <v>13015.7</v>
      </c>
      <c r="G440" s="83">
        <v>16839.15</v>
      </c>
      <c r="H440" s="83">
        <v>17758.93</v>
      </c>
      <c r="I440" s="83">
        <v>14120.06</v>
      </c>
      <c r="J440" s="83">
        <v>15951.45</v>
      </c>
      <c r="K440" s="83">
        <v>14630.53</v>
      </c>
      <c r="L440" s="83">
        <v>13221.81</v>
      </c>
      <c r="M440" s="83">
        <v>15543.6</v>
      </c>
      <c r="N440" s="83">
        <v>15401.81</v>
      </c>
      <c r="O440" s="83">
        <v>16766.84</v>
      </c>
      <c r="P440" s="1">
        <f t="shared" si="6"/>
        <v>185132.93</v>
      </c>
    </row>
    <row r="441" spans="1:16" ht="15.75">
      <c r="A441" s="7">
        <v>438</v>
      </c>
      <c r="B441" s="94" t="s">
        <v>650</v>
      </c>
      <c r="C441" s="8">
        <v>34265</v>
      </c>
      <c r="D441" s="83"/>
      <c r="E441" s="87"/>
      <c r="F441" s="87"/>
      <c r="G441" s="87"/>
      <c r="H441" s="83"/>
      <c r="I441" s="83"/>
      <c r="J441" s="83"/>
      <c r="K441" s="7"/>
      <c r="L441" s="83"/>
      <c r="M441" s="8"/>
      <c r="N441" s="8"/>
      <c r="O441" s="7"/>
      <c r="P441" s="1">
        <f t="shared" si="6"/>
        <v>0</v>
      </c>
    </row>
    <row r="442" spans="1:16" ht="15.75">
      <c r="A442" s="7">
        <v>439</v>
      </c>
      <c r="B442" s="94" t="s">
        <v>651</v>
      </c>
      <c r="C442" s="8">
        <v>11267</v>
      </c>
      <c r="D442" s="83">
        <v>5937.94</v>
      </c>
      <c r="E442" s="83">
        <v>5269.38</v>
      </c>
      <c r="F442" s="83">
        <v>5490.26</v>
      </c>
      <c r="G442" s="83">
        <v>5988.96</v>
      </c>
      <c r="H442" s="83">
        <v>5780.38</v>
      </c>
      <c r="I442" s="83">
        <v>5458.7</v>
      </c>
      <c r="J442" s="83">
        <v>5852.21</v>
      </c>
      <c r="K442" s="83">
        <v>6119.74</v>
      </c>
      <c r="L442" s="83">
        <v>6079.19</v>
      </c>
      <c r="M442" s="83">
        <v>6965.37</v>
      </c>
      <c r="N442" s="83">
        <v>6540.01</v>
      </c>
      <c r="O442" s="83">
        <v>7178.98</v>
      </c>
      <c r="P442" s="1">
        <f t="shared" si="6"/>
        <v>72661.12000000001</v>
      </c>
    </row>
    <row r="443" spans="1:16" ht="15.75">
      <c r="A443" s="7">
        <v>440</v>
      </c>
      <c r="B443" s="95" t="s">
        <v>652</v>
      </c>
      <c r="C443" s="9">
        <v>19755</v>
      </c>
      <c r="D443" s="83">
        <v>28461.49</v>
      </c>
      <c r="E443" s="83">
        <v>28828.76</v>
      </c>
      <c r="F443" s="83">
        <v>26015.61</v>
      </c>
      <c r="G443" s="83">
        <v>32084.96</v>
      </c>
      <c r="H443" s="83">
        <v>32236.24</v>
      </c>
      <c r="I443" s="83">
        <v>30117.53</v>
      </c>
      <c r="J443" s="83">
        <v>33324.16</v>
      </c>
      <c r="K443" s="83">
        <v>30130.52</v>
      </c>
      <c r="L443" s="83">
        <v>29740.2</v>
      </c>
      <c r="M443" s="83">
        <v>37461.24</v>
      </c>
      <c r="N443" s="83">
        <v>31319.34</v>
      </c>
      <c r="O443" s="83">
        <v>36912.69</v>
      </c>
      <c r="P443" s="1">
        <f t="shared" si="6"/>
        <v>376632.74</v>
      </c>
    </row>
    <row r="444" spans="1:16" ht="15.75">
      <c r="A444" s="7">
        <v>441</v>
      </c>
      <c r="B444" s="94" t="s">
        <v>653</v>
      </c>
      <c r="C444" s="8">
        <v>12672</v>
      </c>
      <c r="D444" s="83">
        <v>33158</v>
      </c>
      <c r="E444" s="83">
        <v>28032.89</v>
      </c>
      <c r="F444" s="83">
        <v>20338.16</v>
      </c>
      <c r="G444" s="83">
        <v>26111.15</v>
      </c>
      <c r="H444" s="83">
        <v>24768.39</v>
      </c>
      <c r="I444" s="83">
        <v>27184.5</v>
      </c>
      <c r="J444" s="83">
        <v>29777.6</v>
      </c>
      <c r="K444" s="83">
        <v>29777.6</v>
      </c>
      <c r="L444" s="83">
        <v>30592.53</v>
      </c>
      <c r="M444" s="83">
        <v>0</v>
      </c>
      <c r="N444" s="83">
        <v>0</v>
      </c>
      <c r="O444" s="83">
        <v>78696.69</v>
      </c>
      <c r="P444" s="1">
        <f t="shared" si="6"/>
        <v>328437.51</v>
      </c>
    </row>
    <row r="445" spans="1:16" ht="15.75">
      <c r="A445" s="7">
        <v>442</v>
      </c>
      <c r="B445" s="94" t="s">
        <v>654</v>
      </c>
      <c r="C445" s="8">
        <v>12671</v>
      </c>
      <c r="D445" s="83">
        <v>22299.59</v>
      </c>
      <c r="E445" s="83">
        <v>23996.88</v>
      </c>
      <c r="F445" s="83">
        <v>22512.84</v>
      </c>
      <c r="G445" s="83">
        <v>25419.1</v>
      </c>
      <c r="H445" s="83">
        <v>14495.5</v>
      </c>
      <c r="I445" s="83">
        <v>11879.93</v>
      </c>
      <c r="J445" s="83">
        <v>22120.1</v>
      </c>
      <c r="K445" s="83">
        <v>10283.65</v>
      </c>
      <c r="L445" s="83">
        <v>17723.78</v>
      </c>
      <c r="M445" s="83">
        <v>19566.44</v>
      </c>
      <c r="N445" s="83">
        <v>22766.64</v>
      </c>
      <c r="O445" s="83">
        <v>28576.23</v>
      </c>
      <c r="P445" s="1">
        <f t="shared" si="6"/>
        <v>241640.68000000002</v>
      </c>
    </row>
    <row r="446" spans="1:16" ht="15.75">
      <c r="A446" s="7">
        <v>443</v>
      </c>
      <c r="B446" s="94" t="s">
        <v>655</v>
      </c>
      <c r="C446" s="8">
        <v>11271</v>
      </c>
      <c r="D446" s="83">
        <v>5800.17</v>
      </c>
      <c r="E446" s="83">
        <v>5253.61</v>
      </c>
      <c r="F446" s="83">
        <v>5237.83</v>
      </c>
      <c r="G446" s="83">
        <v>6179.54</v>
      </c>
      <c r="H446" s="83">
        <v>6394.41</v>
      </c>
      <c r="I446" s="83">
        <v>6121.32</v>
      </c>
      <c r="J446" s="83">
        <v>6370.55</v>
      </c>
      <c r="K446" s="83">
        <v>6771.84</v>
      </c>
      <c r="L446" s="83">
        <v>6150.09</v>
      </c>
      <c r="M446" s="83">
        <v>7692.04</v>
      </c>
      <c r="N446" s="83">
        <v>7390.74</v>
      </c>
      <c r="O446" s="83">
        <v>7103.13</v>
      </c>
      <c r="P446" s="1">
        <f t="shared" si="6"/>
        <v>76465.27</v>
      </c>
    </row>
    <row r="447" spans="1:16" ht="15.75">
      <c r="A447" s="7">
        <v>444</v>
      </c>
      <c r="B447" s="94" t="s">
        <v>656</v>
      </c>
      <c r="C447" s="8">
        <v>11281</v>
      </c>
      <c r="D447" s="83">
        <v>20400.78</v>
      </c>
      <c r="E447" s="83">
        <v>17953.77</v>
      </c>
      <c r="F447" s="83">
        <v>18332.41</v>
      </c>
      <c r="G447" s="83">
        <v>20200.83</v>
      </c>
      <c r="H447" s="83">
        <v>20423.91</v>
      </c>
      <c r="I447" s="83">
        <v>19066.33</v>
      </c>
      <c r="J447" s="83">
        <v>20880.75</v>
      </c>
      <c r="K447" s="83">
        <v>21748.08</v>
      </c>
      <c r="L447" s="83">
        <v>18556.61</v>
      </c>
      <c r="M447" s="83">
        <v>24688.97</v>
      </c>
      <c r="N447" s="83">
        <v>21037.91</v>
      </c>
      <c r="O447" s="83">
        <v>20242.65</v>
      </c>
      <c r="P447" s="1">
        <f t="shared" si="6"/>
        <v>243533.00000000003</v>
      </c>
    </row>
    <row r="448" spans="1:16" ht="15.75">
      <c r="A448" s="7">
        <v>445</v>
      </c>
      <c r="B448" s="94" t="s">
        <v>657</v>
      </c>
      <c r="C448" s="8">
        <v>11282</v>
      </c>
      <c r="D448" s="83">
        <v>4086.8</v>
      </c>
      <c r="E448" s="83">
        <v>4329.54</v>
      </c>
      <c r="F448" s="83">
        <v>5291.84</v>
      </c>
      <c r="G448" s="83">
        <v>5053.72</v>
      </c>
      <c r="H448" s="83">
        <v>8236.7</v>
      </c>
      <c r="I448" s="83">
        <v>7714.6</v>
      </c>
      <c r="J448" s="83">
        <v>10925.62</v>
      </c>
      <c r="K448" s="83">
        <v>9504.37</v>
      </c>
      <c r="L448" s="83">
        <v>7674.14</v>
      </c>
      <c r="M448" s="83">
        <v>7221</v>
      </c>
      <c r="N448" s="83">
        <v>9145.2</v>
      </c>
      <c r="O448" s="83">
        <v>8496.39</v>
      </c>
      <c r="P448" s="1">
        <f t="shared" si="6"/>
        <v>87679.92000000001</v>
      </c>
    </row>
    <row r="449" spans="1:16" ht="15.75">
      <c r="A449" s="7">
        <v>446</v>
      </c>
      <c r="B449" s="94" t="s">
        <v>658</v>
      </c>
      <c r="C449" s="8">
        <v>11283</v>
      </c>
      <c r="D449" s="83">
        <v>1088.89</v>
      </c>
      <c r="E449" s="83">
        <v>9576.4</v>
      </c>
      <c r="F449" s="83">
        <v>9010.22</v>
      </c>
      <c r="G449" s="83">
        <v>8719.57</v>
      </c>
      <c r="H449" s="83">
        <v>13996.95</v>
      </c>
      <c r="I449" s="83">
        <v>10260.16</v>
      </c>
      <c r="J449" s="83">
        <v>11236.55</v>
      </c>
      <c r="K449" s="83">
        <v>11236.55</v>
      </c>
      <c r="L449" s="83">
        <v>11526.37</v>
      </c>
      <c r="M449" s="83">
        <v>11910.58</v>
      </c>
      <c r="N449" s="83">
        <v>11526.37</v>
      </c>
      <c r="O449" s="83">
        <v>11910.58</v>
      </c>
      <c r="P449" s="1">
        <f t="shared" si="6"/>
        <v>121999.19</v>
      </c>
    </row>
    <row r="450" spans="1:16" ht="15.75">
      <c r="A450" s="7">
        <v>447</v>
      </c>
      <c r="B450" s="94" t="s">
        <v>659</v>
      </c>
      <c r="C450" s="8">
        <v>11284</v>
      </c>
      <c r="D450" s="83">
        <v>13965.61</v>
      </c>
      <c r="E450" s="83">
        <v>12747.49</v>
      </c>
      <c r="F450" s="83">
        <v>10507.22</v>
      </c>
      <c r="G450" s="83">
        <v>12440.33</v>
      </c>
      <c r="H450" s="83">
        <v>12676.02</v>
      </c>
      <c r="I450" s="83">
        <v>11469.59</v>
      </c>
      <c r="J450" s="83">
        <v>14212.51</v>
      </c>
      <c r="K450" s="83">
        <v>12339.8</v>
      </c>
      <c r="L450" s="83">
        <v>11307.66</v>
      </c>
      <c r="M450" s="83">
        <v>11981.15</v>
      </c>
      <c r="N450" s="83">
        <v>13540.83</v>
      </c>
      <c r="O450" s="83">
        <v>13310.95</v>
      </c>
      <c r="P450" s="1">
        <f t="shared" si="6"/>
        <v>150499.16</v>
      </c>
    </row>
    <row r="451" spans="1:16" ht="15.75">
      <c r="A451" s="7">
        <v>448</v>
      </c>
      <c r="B451" s="94" t="s">
        <v>660</v>
      </c>
      <c r="C451" s="8">
        <v>11285</v>
      </c>
      <c r="D451" s="83"/>
      <c r="E451" s="87"/>
      <c r="F451" s="87"/>
      <c r="G451" s="87"/>
      <c r="H451" s="83"/>
      <c r="I451" s="83"/>
      <c r="J451" s="83"/>
      <c r="K451" s="7"/>
      <c r="L451" s="83"/>
      <c r="M451" s="8"/>
      <c r="N451" s="8"/>
      <c r="O451" s="7"/>
      <c r="P451" s="1">
        <f t="shared" si="6"/>
        <v>0</v>
      </c>
    </row>
    <row r="452" spans="1:16" ht="15.75">
      <c r="A452" s="7">
        <v>449</v>
      </c>
      <c r="B452" s="94" t="s">
        <v>661</v>
      </c>
      <c r="C452" s="8">
        <v>11286</v>
      </c>
      <c r="D452" s="83">
        <v>16395.77</v>
      </c>
      <c r="E452" s="83">
        <v>15159.11</v>
      </c>
      <c r="F452" s="83">
        <v>12526.62</v>
      </c>
      <c r="G452" s="83">
        <v>14849.33</v>
      </c>
      <c r="H452" s="83">
        <v>16609.21</v>
      </c>
      <c r="I452" s="83">
        <v>19768.08</v>
      </c>
      <c r="J452" s="83">
        <v>17790.72</v>
      </c>
      <c r="K452" s="83">
        <v>15884.57</v>
      </c>
      <c r="L452" s="83">
        <v>14249.77</v>
      </c>
      <c r="M452" s="83">
        <v>14887.82</v>
      </c>
      <c r="N452" s="83">
        <v>0</v>
      </c>
      <c r="O452" s="83">
        <v>36706.75</v>
      </c>
      <c r="P452" s="1">
        <f t="shared" si="6"/>
        <v>194827.75</v>
      </c>
    </row>
    <row r="453" spans="1:16" ht="15.75">
      <c r="A453" s="7">
        <v>450</v>
      </c>
      <c r="B453" s="94" t="s">
        <v>662</v>
      </c>
      <c r="C453" s="8">
        <v>11272</v>
      </c>
      <c r="D453" s="83">
        <v>4971.91</v>
      </c>
      <c r="E453" s="83">
        <v>4228.13</v>
      </c>
      <c r="F453" s="83">
        <v>4559.44</v>
      </c>
      <c r="G453" s="83">
        <v>4982.64</v>
      </c>
      <c r="H453" s="83">
        <v>5256.37</v>
      </c>
      <c r="I453" s="83">
        <v>4732.98</v>
      </c>
      <c r="J453" s="83">
        <v>5501.08</v>
      </c>
      <c r="K453" s="83">
        <v>5434.2</v>
      </c>
      <c r="L453" s="83">
        <v>4909.44</v>
      </c>
      <c r="M453" s="83">
        <v>6061.47</v>
      </c>
      <c r="N453" s="83">
        <v>5777.89</v>
      </c>
      <c r="O453" s="83">
        <v>5924.33</v>
      </c>
      <c r="P453" s="1">
        <f aca="true" t="shared" si="7" ref="P453:P516">D453+E453+F453+G453+H453+I453+J453+K453+L453+M453+N453+O453</f>
        <v>62339.88</v>
      </c>
    </row>
    <row r="454" spans="1:16" ht="15.75">
      <c r="A454" s="7">
        <v>451</v>
      </c>
      <c r="B454" s="94" t="s">
        <v>663</v>
      </c>
      <c r="C454" s="8">
        <v>11288</v>
      </c>
      <c r="D454" s="83">
        <v>10995.03</v>
      </c>
      <c r="E454" s="83">
        <v>10743.86</v>
      </c>
      <c r="F454" s="83">
        <v>9103.1</v>
      </c>
      <c r="G454" s="83">
        <v>11137.41</v>
      </c>
      <c r="H454" s="83">
        <v>10460.76</v>
      </c>
      <c r="I454" s="83">
        <v>9371.3</v>
      </c>
      <c r="J454" s="83">
        <v>11687.7</v>
      </c>
      <c r="K454" s="83">
        <v>22622.97</v>
      </c>
      <c r="L454" s="83">
        <v>11601.87</v>
      </c>
      <c r="M454" s="83">
        <v>9329.71</v>
      </c>
      <c r="N454" s="83">
        <v>12140.67</v>
      </c>
      <c r="O454" s="83">
        <v>11688.36</v>
      </c>
      <c r="P454" s="1">
        <f t="shared" si="7"/>
        <v>140882.74</v>
      </c>
    </row>
    <row r="455" spans="1:16" ht="15.75">
      <c r="A455" s="7">
        <v>452</v>
      </c>
      <c r="B455" s="94" t="s">
        <v>664</v>
      </c>
      <c r="C455" s="8">
        <v>32292</v>
      </c>
      <c r="D455" s="83"/>
      <c r="E455" s="87"/>
      <c r="F455" s="87"/>
      <c r="G455" s="87"/>
      <c r="H455" s="83"/>
      <c r="I455" s="83"/>
      <c r="J455" s="83"/>
      <c r="K455" s="7"/>
      <c r="L455" s="83"/>
      <c r="M455" s="8"/>
      <c r="N455" s="8"/>
      <c r="O455" s="7"/>
      <c r="P455" s="1">
        <f t="shared" si="7"/>
        <v>0</v>
      </c>
    </row>
    <row r="456" spans="1:16" ht="15.75">
      <c r="A456" s="7">
        <v>453</v>
      </c>
      <c r="B456" s="94" t="s">
        <v>665</v>
      </c>
      <c r="C456" s="8">
        <v>11296</v>
      </c>
      <c r="D456" s="83">
        <v>8267.65</v>
      </c>
      <c r="E456" s="83">
        <v>13572.45</v>
      </c>
      <c r="F456" s="83">
        <v>4228.13</v>
      </c>
      <c r="G456" s="83">
        <v>8168.6</v>
      </c>
      <c r="H456" s="83">
        <v>3655.86</v>
      </c>
      <c r="I456" s="83">
        <v>761.79</v>
      </c>
      <c r="J456" s="83">
        <v>4298.16</v>
      </c>
      <c r="K456" s="83">
        <v>4925.07</v>
      </c>
      <c r="L456" s="83">
        <v>13179.8</v>
      </c>
      <c r="M456" s="83">
        <v>4751.16</v>
      </c>
      <c r="N456" s="83">
        <v>14977.43</v>
      </c>
      <c r="O456" s="83">
        <v>3689.33</v>
      </c>
      <c r="P456" s="1">
        <f t="shared" si="7"/>
        <v>84475.43000000001</v>
      </c>
    </row>
    <row r="457" spans="1:16" ht="15.75">
      <c r="A457" s="7">
        <v>454</v>
      </c>
      <c r="B457" s="94" t="s">
        <v>666</v>
      </c>
      <c r="C457" s="8">
        <v>11298</v>
      </c>
      <c r="D457" s="83">
        <v>5653.93</v>
      </c>
      <c r="E457" s="83">
        <v>5663.8</v>
      </c>
      <c r="F457" s="83">
        <v>5679.58</v>
      </c>
      <c r="G457" s="83">
        <v>6063.1</v>
      </c>
      <c r="H457" s="83">
        <v>6211.1</v>
      </c>
      <c r="I457" s="83">
        <v>6847.04</v>
      </c>
      <c r="J457" s="83">
        <v>6470.87</v>
      </c>
      <c r="K457" s="83">
        <v>6353.83</v>
      </c>
      <c r="L457" s="83">
        <v>6681.8</v>
      </c>
      <c r="M457" s="83">
        <v>7337.57</v>
      </c>
      <c r="N457" s="83">
        <v>8365.54</v>
      </c>
      <c r="O457" s="83">
        <v>7830.01</v>
      </c>
      <c r="P457" s="1">
        <f t="shared" si="7"/>
        <v>79158.17</v>
      </c>
    </row>
    <row r="458" spans="1:16" ht="15.75">
      <c r="A458" s="7">
        <v>455</v>
      </c>
      <c r="B458" s="94" t="s">
        <v>667</v>
      </c>
      <c r="C458" s="8">
        <v>11300</v>
      </c>
      <c r="D458" s="83">
        <v>10255.11</v>
      </c>
      <c r="E458" s="83">
        <v>9813.05</v>
      </c>
      <c r="F458" s="83">
        <v>9844.6</v>
      </c>
      <c r="G458" s="83">
        <v>10816.84</v>
      </c>
      <c r="H458" s="83">
        <v>10844.44</v>
      </c>
      <c r="I458" s="83">
        <v>9986.59</v>
      </c>
      <c r="J458" s="83">
        <v>12540.45</v>
      </c>
      <c r="K458" s="83">
        <v>12189.32</v>
      </c>
      <c r="L458" s="83">
        <v>11130.42</v>
      </c>
      <c r="M458" s="83">
        <v>11697.58</v>
      </c>
      <c r="N458" s="83">
        <v>12955.95</v>
      </c>
      <c r="O458" s="83">
        <v>12751.14</v>
      </c>
      <c r="P458" s="1">
        <f t="shared" si="7"/>
        <v>134825.49</v>
      </c>
    </row>
    <row r="459" spans="1:16" ht="15.75">
      <c r="A459" s="7">
        <v>456</v>
      </c>
      <c r="B459" s="94" t="s">
        <v>668</v>
      </c>
      <c r="C459" s="10">
        <v>32302</v>
      </c>
      <c r="D459" s="83"/>
      <c r="E459" s="87"/>
      <c r="F459" s="87"/>
      <c r="G459" s="87"/>
      <c r="H459" s="83"/>
      <c r="I459" s="83"/>
      <c r="J459" s="83"/>
      <c r="K459" s="7"/>
      <c r="L459" s="83"/>
      <c r="M459" s="8"/>
      <c r="N459" s="8"/>
      <c r="O459" s="7"/>
      <c r="P459" s="1">
        <f t="shared" si="7"/>
        <v>0</v>
      </c>
    </row>
    <row r="460" spans="1:16" ht="15.75">
      <c r="A460" s="7">
        <v>457</v>
      </c>
      <c r="B460" s="94" t="s">
        <v>669</v>
      </c>
      <c r="C460" s="8">
        <v>11301</v>
      </c>
      <c r="D460" s="83">
        <v>6839.08</v>
      </c>
      <c r="E460" s="83">
        <v>6799.71</v>
      </c>
      <c r="F460" s="83">
        <v>6768.16</v>
      </c>
      <c r="G460" s="83">
        <v>8120.3</v>
      </c>
      <c r="H460" s="83">
        <v>8807.99</v>
      </c>
      <c r="I460" s="83">
        <v>7951.41</v>
      </c>
      <c r="J460" s="83">
        <v>9313.37</v>
      </c>
      <c r="K460" s="83">
        <v>8544.23</v>
      </c>
      <c r="L460" s="83">
        <v>7213.51</v>
      </c>
      <c r="M460" s="83">
        <v>7266.68</v>
      </c>
      <c r="N460" s="83">
        <v>8081.96</v>
      </c>
      <c r="O460" s="83">
        <v>7838.73</v>
      </c>
      <c r="P460" s="1">
        <f t="shared" si="7"/>
        <v>93545.13</v>
      </c>
    </row>
    <row r="461" spans="1:16" ht="15.75">
      <c r="A461" s="7">
        <v>458</v>
      </c>
      <c r="B461" s="94" t="s">
        <v>670</v>
      </c>
      <c r="C461" s="8">
        <v>11302</v>
      </c>
      <c r="D461" s="83">
        <v>16886.8</v>
      </c>
      <c r="E461" s="83">
        <v>17291.15</v>
      </c>
      <c r="F461" s="83">
        <v>16454.99</v>
      </c>
      <c r="G461" s="83">
        <v>19033.13</v>
      </c>
      <c r="H461" s="83">
        <v>19824.64</v>
      </c>
      <c r="I461" s="83">
        <v>16644.31</v>
      </c>
      <c r="J461" s="83">
        <v>20365.69</v>
      </c>
      <c r="K461" s="83">
        <v>19964.4</v>
      </c>
      <c r="L461" s="83">
        <v>17989.45</v>
      </c>
      <c r="M461" s="83">
        <v>20851.47</v>
      </c>
      <c r="N461" s="83">
        <v>19655.47</v>
      </c>
      <c r="O461" s="83">
        <v>19635.73</v>
      </c>
      <c r="P461" s="1">
        <f t="shared" si="7"/>
        <v>224597.23000000004</v>
      </c>
    </row>
    <row r="462" spans="1:16" ht="15.75">
      <c r="A462" s="7">
        <v>459</v>
      </c>
      <c r="B462" s="94" t="s">
        <v>671</v>
      </c>
      <c r="C462" s="8">
        <v>11303</v>
      </c>
      <c r="D462" s="83">
        <v>24113.19</v>
      </c>
      <c r="E462" s="83">
        <v>23065.39</v>
      </c>
      <c r="F462" s="83">
        <v>21582.39</v>
      </c>
      <c r="G462" s="83">
        <v>23805.78</v>
      </c>
      <c r="H462" s="83">
        <v>25527.65</v>
      </c>
      <c r="I462" s="83">
        <v>23459.8</v>
      </c>
      <c r="J462" s="83">
        <v>27254.58</v>
      </c>
      <c r="K462" s="83">
        <v>28274.53</v>
      </c>
      <c r="L462" s="83">
        <v>24688.97</v>
      </c>
      <c r="M462" s="83">
        <v>32398.74</v>
      </c>
      <c r="N462" s="83">
        <v>29864.27</v>
      </c>
      <c r="O462" s="83">
        <v>27941.11</v>
      </c>
      <c r="P462" s="1">
        <f t="shared" si="7"/>
        <v>311976.39999999997</v>
      </c>
    </row>
    <row r="463" spans="1:16" ht="15.75">
      <c r="A463" s="7">
        <v>460</v>
      </c>
      <c r="B463" s="94" t="s">
        <v>672</v>
      </c>
      <c r="C463" s="8">
        <v>11342</v>
      </c>
      <c r="D463" s="83"/>
      <c r="E463" s="87"/>
      <c r="F463" s="87"/>
      <c r="G463" s="87"/>
      <c r="H463" s="83"/>
      <c r="I463" s="83"/>
      <c r="J463" s="83"/>
      <c r="K463" s="7"/>
      <c r="L463" s="83"/>
      <c r="M463" s="8"/>
      <c r="N463" s="8"/>
      <c r="O463" s="7"/>
      <c r="P463" s="1">
        <f t="shared" si="7"/>
        <v>0</v>
      </c>
    </row>
    <row r="464" spans="1:16" ht="15.75">
      <c r="A464" s="7">
        <v>461</v>
      </c>
      <c r="B464" s="94" t="s">
        <v>673</v>
      </c>
      <c r="C464" s="8">
        <v>11344</v>
      </c>
      <c r="D464" s="83">
        <v>12148.82</v>
      </c>
      <c r="E464" s="83">
        <v>11388.13</v>
      </c>
      <c r="F464" s="83">
        <v>8714.1</v>
      </c>
      <c r="G464" s="83">
        <v>11567.48</v>
      </c>
      <c r="H464" s="83">
        <v>10266.27</v>
      </c>
      <c r="I464" s="83">
        <v>9664.59</v>
      </c>
      <c r="J464" s="83">
        <v>13332.05</v>
      </c>
      <c r="K464" s="83">
        <v>12178.33</v>
      </c>
      <c r="L464" s="83">
        <v>10361.04</v>
      </c>
      <c r="M464" s="83">
        <v>13688.7</v>
      </c>
      <c r="N464" s="83">
        <v>11867.54</v>
      </c>
      <c r="O464" s="83">
        <v>12643.53</v>
      </c>
      <c r="P464" s="1">
        <f t="shared" si="7"/>
        <v>137820.58</v>
      </c>
    </row>
    <row r="465" spans="1:16" ht="15.75">
      <c r="A465" s="7">
        <v>462</v>
      </c>
      <c r="B465" s="94" t="s">
        <v>674</v>
      </c>
      <c r="C465" s="8">
        <v>11346</v>
      </c>
      <c r="D465" s="83">
        <v>5743.31</v>
      </c>
      <c r="E465" s="83">
        <v>4985.41</v>
      </c>
      <c r="F465" s="83">
        <v>5348.27</v>
      </c>
      <c r="G465" s="83">
        <v>5381.71</v>
      </c>
      <c r="H465" s="83">
        <v>5346.38</v>
      </c>
      <c r="I465" s="83">
        <v>5458.7</v>
      </c>
      <c r="J465" s="83">
        <v>5985.97</v>
      </c>
      <c r="K465" s="83">
        <v>5634.84</v>
      </c>
      <c r="L465" s="83">
        <v>6008.3</v>
      </c>
      <c r="M465" s="83">
        <v>6114.64</v>
      </c>
      <c r="N465" s="83">
        <v>6274.15</v>
      </c>
      <c r="O465" s="83">
        <v>7340.51</v>
      </c>
      <c r="P465" s="1">
        <f t="shared" si="7"/>
        <v>69622.19</v>
      </c>
    </row>
    <row r="466" spans="1:16" ht="15.75">
      <c r="A466" s="7">
        <v>463</v>
      </c>
      <c r="B466" s="94" t="s">
        <v>675</v>
      </c>
      <c r="C466" s="8">
        <v>11348</v>
      </c>
      <c r="D466" s="83">
        <v>11484.02</v>
      </c>
      <c r="E466" s="83">
        <v>10901.63</v>
      </c>
      <c r="F466" s="83">
        <v>10349.45</v>
      </c>
      <c r="G466" s="83">
        <v>11907.46</v>
      </c>
      <c r="H466" s="83">
        <v>13571.75</v>
      </c>
      <c r="I466" s="83">
        <v>12731.72</v>
      </c>
      <c r="J466" s="83">
        <v>16419.63</v>
      </c>
      <c r="K466" s="83">
        <v>16570.11</v>
      </c>
      <c r="L466" s="83">
        <v>16998.7</v>
      </c>
      <c r="M466" s="83">
        <v>16676.14</v>
      </c>
      <c r="N466" s="83">
        <v>16978.21</v>
      </c>
      <c r="O466" s="83">
        <v>17247.18</v>
      </c>
      <c r="P466" s="1">
        <f t="shared" si="7"/>
        <v>171835.99999999997</v>
      </c>
    </row>
    <row r="467" spans="1:16" ht="15.75">
      <c r="A467" s="7">
        <v>464</v>
      </c>
      <c r="B467" s="94" t="s">
        <v>676</v>
      </c>
      <c r="C467" s="8">
        <v>11350</v>
      </c>
      <c r="D467" s="83">
        <v>17552.1</v>
      </c>
      <c r="E467" s="83">
        <v>17464.7</v>
      </c>
      <c r="F467" s="83">
        <v>14498.7</v>
      </c>
      <c r="G467" s="83">
        <v>17378</v>
      </c>
      <c r="H467" s="83">
        <v>18308.67</v>
      </c>
      <c r="I467" s="83">
        <v>3403.58</v>
      </c>
      <c r="J467" s="83">
        <v>37235.84</v>
      </c>
      <c r="K467" s="83">
        <v>20181.76</v>
      </c>
      <c r="L467" s="83">
        <v>15667.66</v>
      </c>
      <c r="M467" s="83">
        <v>18503.44</v>
      </c>
      <c r="N467" s="83">
        <v>17493.19</v>
      </c>
      <c r="O467" s="83">
        <v>1738.62</v>
      </c>
      <c r="P467" s="1">
        <f t="shared" si="7"/>
        <v>199426.26</v>
      </c>
    </row>
    <row r="468" spans="1:16" ht="15.75">
      <c r="A468" s="7">
        <v>465</v>
      </c>
      <c r="B468" s="94" t="s">
        <v>677</v>
      </c>
      <c r="C468" s="8">
        <v>11352</v>
      </c>
      <c r="D468" s="83">
        <v>11875.13</v>
      </c>
      <c r="E468" s="83">
        <v>12321.52</v>
      </c>
      <c r="F468" s="83">
        <v>12810.6</v>
      </c>
      <c r="G468" s="83">
        <v>13181.43</v>
      </c>
      <c r="H468" s="83">
        <v>13907</v>
      </c>
      <c r="I468" s="83">
        <v>2467.39</v>
      </c>
      <c r="J468" s="83">
        <v>27147.3</v>
      </c>
      <c r="K468" s="83">
        <v>17038.29</v>
      </c>
      <c r="L468" s="83">
        <v>14639.69</v>
      </c>
      <c r="M468" s="83">
        <v>16748.8</v>
      </c>
      <c r="N468" s="83">
        <v>13966.2</v>
      </c>
      <c r="O468" s="83">
        <v>13933.93</v>
      </c>
      <c r="P468" s="1">
        <f t="shared" si="7"/>
        <v>170037.28</v>
      </c>
    </row>
    <row r="469" spans="1:16" ht="15.75">
      <c r="A469" s="7">
        <v>466</v>
      </c>
      <c r="B469" s="94" t="s">
        <v>678</v>
      </c>
      <c r="C469" s="8">
        <v>11354</v>
      </c>
      <c r="D469" s="83">
        <v>6913.54</v>
      </c>
      <c r="E469" s="83">
        <v>7209.91</v>
      </c>
      <c r="F469" s="83">
        <v>4527.88</v>
      </c>
      <c r="G469" s="83">
        <v>4800.19</v>
      </c>
      <c r="H469" s="83">
        <v>5486.15</v>
      </c>
      <c r="I469" s="83">
        <v>4890.75</v>
      </c>
      <c r="J469" s="83">
        <v>6387.27</v>
      </c>
      <c r="K469" s="83">
        <v>6153.18</v>
      </c>
      <c r="L469" s="83">
        <v>7355.29</v>
      </c>
      <c r="M469" s="83">
        <v>4944.88</v>
      </c>
      <c r="N469" s="83">
        <v>5263.91</v>
      </c>
      <c r="O469" s="83">
        <v>5675.94</v>
      </c>
      <c r="P469" s="1">
        <f t="shared" si="7"/>
        <v>69608.89</v>
      </c>
    </row>
    <row r="470" spans="1:16" ht="15.75">
      <c r="A470" s="7">
        <v>467</v>
      </c>
      <c r="B470" s="94" t="s">
        <v>679</v>
      </c>
      <c r="C470" s="8">
        <v>11356</v>
      </c>
      <c r="D470" s="83">
        <v>9917</v>
      </c>
      <c r="E470" s="83">
        <v>9260.86</v>
      </c>
      <c r="F470" s="83">
        <v>10239.01</v>
      </c>
      <c r="G470" s="83">
        <v>10759.64</v>
      </c>
      <c r="H470" s="83">
        <v>12053.32</v>
      </c>
      <c r="I470" s="83">
        <v>13236.57</v>
      </c>
      <c r="J470" s="83">
        <v>17172.06</v>
      </c>
      <c r="K470" s="83">
        <v>32705.5</v>
      </c>
      <c r="L470" s="83">
        <v>16775.39</v>
      </c>
      <c r="M470" s="83">
        <v>17334.57</v>
      </c>
      <c r="N470" s="83">
        <v>9897.75</v>
      </c>
      <c r="O470" s="83">
        <v>13662.41</v>
      </c>
      <c r="P470" s="1">
        <f t="shared" si="7"/>
        <v>173014.08000000002</v>
      </c>
    </row>
    <row r="471" spans="1:16" ht="15.75">
      <c r="A471" s="7">
        <v>468</v>
      </c>
      <c r="B471" s="94" t="s">
        <v>680</v>
      </c>
      <c r="C471" s="8">
        <v>11358</v>
      </c>
      <c r="D471" s="83">
        <v>9890.35</v>
      </c>
      <c r="E471" s="83">
        <v>8203.83</v>
      </c>
      <c r="F471" s="83">
        <v>6957.48</v>
      </c>
      <c r="G471" s="83">
        <v>7764.77</v>
      </c>
      <c r="H471" s="83">
        <v>8216.93</v>
      </c>
      <c r="I471" s="83">
        <v>7004.81</v>
      </c>
      <c r="J471" s="83">
        <v>8243.26</v>
      </c>
      <c r="K471" s="83">
        <v>7641.31</v>
      </c>
      <c r="L471" s="83">
        <v>7160.33</v>
      </c>
      <c r="M471" s="83">
        <v>8259.2</v>
      </c>
      <c r="N471" s="83">
        <v>7142.61</v>
      </c>
      <c r="O471" s="83">
        <v>7629.02</v>
      </c>
      <c r="P471" s="1">
        <f t="shared" si="7"/>
        <v>94113.9</v>
      </c>
    </row>
    <row r="472" spans="1:16" ht="15.75">
      <c r="A472" s="7">
        <v>469</v>
      </c>
      <c r="B472" s="94" t="s">
        <v>681</v>
      </c>
      <c r="C472" s="8">
        <v>11430</v>
      </c>
      <c r="D472" s="83">
        <v>9131.74</v>
      </c>
      <c r="E472" s="83">
        <v>9181.98</v>
      </c>
      <c r="F472" s="83">
        <v>8393.15</v>
      </c>
      <c r="G472" s="83">
        <v>10684.07</v>
      </c>
      <c r="H472" s="83">
        <v>10156.81</v>
      </c>
      <c r="I472" s="83">
        <v>9276.64</v>
      </c>
      <c r="J472" s="83">
        <v>11236.24</v>
      </c>
      <c r="K472" s="83">
        <v>10523.31</v>
      </c>
      <c r="L472" s="83">
        <v>10794.73</v>
      </c>
      <c r="M472" s="83">
        <v>10378.55</v>
      </c>
      <c r="N472" s="83">
        <v>9499.85</v>
      </c>
      <c r="O472" s="83">
        <v>10061.44</v>
      </c>
      <c r="P472" s="1">
        <f t="shared" si="7"/>
        <v>119318.51000000001</v>
      </c>
    </row>
    <row r="473" spans="1:16" ht="15.75">
      <c r="A473" s="7">
        <v>470</v>
      </c>
      <c r="B473" s="94" t="s">
        <v>682</v>
      </c>
      <c r="C473" s="8">
        <v>11434</v>
      </c>
      <c r="D473" s="83">
        <v>14319.24</v>
      </c>
      <c r="E473" s="83">
        <v>13709.87</v>
      </c>
      <c r="F473" s="83">
        <v>12952.59</v>
      </c>
      <c r="G473" s="83">
        <v>15443.24</v>
      </c>
      <c r="H473" s="83">
        <v>16551.71</v>
      </c>
      <c r="I473" s="83">
        <v>14340.93</v>
      </c>
      <c r="J473" s="83">
        <v>17656.95</v>
      </c>
      <c r="K473" s="83">
        <v>16754.04</v>
      </c>
      <c r="L473" s="83">
        <v>15667.66</v>
      </c>
      <c r="M473" s="83">
        <v>19566.85</v>
      </c>
      <c r="N473" s="83">
        <v>16358.88</v>
      </c>
      <c r="O473" s="83">
        <v>17878.14</v>
      </c>
      <c r="P473" s="1">
        <f t="shared" si="7"/>
        <v>191200.09999999998</v>
      </c>
    </row>
    <row r="474" spans="1:16" ht="15.75">
      <c r="A474" s="7">
        <v>471</v>
      </c>
      <c r="B474" s="94" t="s">
        <v>683</v>
      </c>
      <c r="C474" s="8">
        <v>11436</v>
      </c>
      <c r="D474" s="83">
        <v>9355.13</v>
      </c>
      <c r="E474" s="83">
        <v>9024.22</v>
      </c>
      <c r="F474" s="83">
        <v>7683.2</v>
      </c>
      <c r="G474" s="83">
        <v>9170.7</v>
      </c>
      <c r="H474" s="83">
        <v>9792.77</v>
      </c>
      <c r="I474" s="83">
        <v>9529.07</v>
      </c>
      <c r="J474" s="83">
        <v>11804.74</v>
      </c>
      <c r="K474" s="83">
        <v>11186.08</v>
      </c>
      <c r="L474" s="83">
        <v>9340.34</v>
      </c>
      <c r="M474" s="83">
        <v>11148.14</v>
      </c>
      <c r="N474" s="83">
        <v>10279.69</v>
      </c>
      <c r="O474" s="83">
        <v>11233.33</v>
      </c>
      <c r="P474" s="1">
        <f t="shared" si="7"/>
        <v>119547.41</v>
      </c>
    </row>
    <row r="475" spans="1:16" ht="15.75">
      <c r="A475" s="7">
        <v>472</v>
      </c>
      <c r="B475" s="94" t="s">
        <v>684</v>
      </c>
      <c r="C475" s="8">
        <v>11438</v>
      </c>
      <c r="D475" s="83">
        <v>5358.84</v>
      </c>
      <c r="E475" s="83">
        <v>7955.75</v>
      </c>
      <c r="F475" s="83">
        <v>1976.11</v>
      </c>
      <c r="G475" s="83">
        <v>6974.13</v>
      </c>
      <c r="H475" s="83">
        <v>5229.16</v>
      </c>
      <c r="I475" s="83">
        <v>1581.6</v>
      </c>
      <c r="J475" s="83">
        <v>8364.06</v>
      </c>
      <c r="K475" s="83">
        <v>421.78</v>
      </c>
      <c r="L475" s="83">
        <v>4405.2</v>
      </c>
      <c r="M475" s="83">
        <v>0</v>
      </c>
      <c r="N475" s="83">
        <v>0</v>
      </c>
      <c r="O475" s="83">
        <v>15210.6</v>
      </c>
      <c r="P475" s="1">
        <f t="shared" si="7"/>
        <v>57477.229999999996</v>
      </c>
    </row>
    <row r="476" spans="1:16" ht="15.75">
      <c r="A476" s="7">
        <v>473</v>
      </c>
      <c r="B476" s="94" t="s">
        <v>685</v>
      </c>
      <c r="C476" s="8">
        <v>11440</v>
      </c>
      <c r="D476" s="83">
        <v>9269.07</v>
      </c>
      <c r="E476" s="83">
        <v>8992.66</v>
      </c>
      <c r="F476" s="83">
        <v>9497.51</v>
      </c>
      <c r="G476" s="83">
        <v>10176.46</v>
      </c>
      <c r="H476" s="83">
        <v>9386.52</v>
      </c>
      <c r="I476" s="83">
        <v>7446.56</v>
      </c>
      <c r="J476" s="83">
        <v>9497.3</v>
      </c>
      <c r="K476" s="83">
        <v>9296.65</v>
      </c>
      <c r="L476" s="83">
        <v>7674.32</v>
      </c>
      <c r="M476" s="83">
        <v>8985.87</v>
      </c>
      <c r="N476" s="83">
        <v>8312.37</v>
      </c>
      <c r="O476" s="83">
        <v>8942.02</v>
      </c>
      <c r="P476" s="1">
        <f t="shared" si="7"/>
        <v>107477.30999999998</v>
      </c>
    </row>
    <row r="477" spans="1:16" ht="15.75">
      <c r="A477" s="7">
        <v>474</v>
      </c>
      <c r="B477" s="94" t="s">
        <v>686</v>
      </c>
      <c r="C477" s="8">
        <v>11442</v>
      </c>
      <c r="D477" s="83">
        <v>10230.95</v>
      </c>
      <c r="E477" s="83">
        <v>9570.89</v>
      </c>
      <c r="F477" s="83">
        <v>10230.95</v>
      </c>
      <c r="G477" s="83">
        <v>9900.92</v>
      </c>
      <c r="H477" s="83">
        <v>10230.95</v>
      </c>
      <c r="I477" s="83">
        <v>9900.92</v>
      </c>
      <c r="J477" s="83">
        <v>10843.13</v>
      </c>
      <c r="K477" s="83">
        <v>10843.13</v>
      </c>
      <c r="L477" s="83">
        <v>11122.8</v>
      </c>
      <c r="M477" s="83">
        <v>11496.55</v>
      </c>
      <c r="N477" s="83">
        <v>11122.8</v>
      </c>
      <c r="O477" s="83">
        <v>3677.29</v>
      </c>
      <c r="P477" s="1">
        <f t="shared" si="7"/>
        <v>119171.28000000001</v>
      </c>
    </row>
    <row r="478" spans="1:16" ht="15.75">
      <c r="A478" s="7">
        <v>475</v>
      </c>
      <c r="B478" s="94" t="s">
        <v>687</v>
      </c>
      <c r="C478" s="8">
        <v>11444</v>
      </c>
      <c r="D478" s="83">
        <v>8803.34</v>
      </c>
      <c r="E478" s="83">
        <v>8235.39</v>
      </c>
      <c r="F478" s="83">
        <v>7856.75</v>
      </c>
      <c r="G478" s="83">
        <v>8861.8</v>
      </c>
      <c r="H478" s="83">
        <v>8823.77</v>
      </c>
      <c r="I478" s="83">
        <v>8423.76</v>
      </c>
      <c r="J478" s="83">
        <v>9225.39</v>
      </c>
      <c r="K478" s="83">
        <v>9134.83</v>
      </c>
      <c r="L478" s="83">
        <v>10155.62</v>
      </c>
      <c r="M478" s="83">
        <v>9180.82</v>
      </c>
      <c r="N478" s="83">
        <v>6486.84</v>
      </c>
      <c r="O478" s="83">
        <v>7821.08</v>
      </c>
      <c r="P478" s="1">
        <f t="shared" si="7"/>
        <v>103009.39</v>
      </c>
    </row>
    <row r="479" spans="1:16" ht="15.75">
      <c r="A479" s="7">
        <v>476</v>
      </c>
      <c r="B479" s="94" t="s">
        <v>688</v>
      </c>
      <c r="C479" s="8">
        <v>11446</v>
      </c>
      <c r="D479" s="83">
        <v>16680.37</v>
      </c>
      <c r="E479" s="83">
        <v>15604.23</v>
      </c>
      <c r="F479" s="83">
        <v>16679.89</v>
      </c>
      <c r="G479" s="83">
        <v>16141.83</v>
      </c>
      <c r="H479" s="83">
        <v>16680.37</v>
      </c>
      <c r="I479" s="83">
        <v>16142.31</v>
      </c>
      <c r="J479" s="83">
        <v>17678.46</v>
      </c>
      <c r="K479" s="83">
        <v>17678.45</v>
      </c>
      <c r="L479" s="83">
        <v>18134.43</v>
      </c>
      <c r="M479" s="83">
        <v>18738.92</v>
      </c>
      <c r="N479" s="83">
        <v>18134.43</v>
      </c>
      <c r="O479" s="83">
        <v>6316.16</v>
      </c>
      <c r="P479" s="1">
        <f t="shared" si="7"/>
        <v>194609.85</v>
      </c>
    </row>
    <row r="480" spans="1:16" ht="15.75">
      <c r="A480" s="7">
        <v>477</v>
      </c>
      <c r="B480" s="94" t="s">
        <v>689</v>
      </c>
      <c r="C480" s="8">
        <v>11448</v>
      </c>
      <c r="D480" s="83">
        <v>9934.95</v>
      </c>
      <c r="E480" s="83">
        <v>10251.45</v>
      </c>
      <c r="F480" s="83">
        <v>9963.42</v>
      </c>
      <c r="G480" s="83">
        <v>10404.67</v>
      </c>
      <c r="H480" s="83">
        <v>10583.42</v>
      </c>
      <c r="I480" s="83">
        <v>9764.3</v>
      </c>
      <c r="J480" s="83">
        <v>12328</v>
      </c>
      <c r="K480" s="83">
        <v>11498.88</v>
      </c>
      <c r="L480" s="83">
        <v>10065.41</v>
      </c>
      <c r="M480" s="83">
        <v>10965.72</v>
      </c>
      <c r="N480" s="83">
        <v>9955.41</v>
      </c>
      <c r="O480" s="83">
        <v>11686.24</v>
      </c>
      <c r="P480" s="1">
        <f t="shared" si="7"/>
        <v>127401.87000000001</v>
      </c>
    </row>
    <row r="481" spans="1:16" ht="15.75">
      <c r="A481" s="7">
        <v>478</v>
      </c>
      <c r="B481" s="94" t="s">
        <v>690</v>
      </c>
      <c r="C481" s="8">
        <v>11450</v>
      </c>
      <c r="D481" s="83">
        <v>87544.96</v>
      </c>
      <c r="E481" s="83">
        <v>80072.62</v>
      </c>
      <c r="F481" s="83">
        <v>88102.47</v>
      </c>
      <c r="G481" s="83">
        <v>84501.76</v>
      </c>
      <c r="H481" s="83">
        <v>84173.65</v>
      </c>
      <c r="I481" s="83">
        <v>75954.7</v>
      </c>
      <c r="J481" s="83">
        <v>87116.05</v>
      </c>
      <c r="K481" s="83">
        <v>85711.52</v>
      </c>
      <c r="L481" s="83">
        <v>77902.14</v>
      </c>
      <c r="M481" s="83">
        <v>96435.94</v>
      </c>
      <c r="N481" s="83">
        <v>91360.91</v>
      </c>
      <c r="O481" s="83">
        <v>95627.33</v>
      </c>
      <c r="P481" s="1">
        <f t="shared" si="7"/>
        <v>1034504.05</v>
      </c>
    </row>
    <row r="482" spans="1:16" ht="15.75">
      <c r="A482" s="7">
        <v>479</v>
      </c>
      <c r="B482" s="94" t="s">
        <v>691</v>
      </c>
      <c r="C482" s="9"/>
      <c r="D482" s="83"/>
      <c r="E482" s="87"/>
      <c r="F482" s="87"/>
      <c r="G482" s="87"/>
      <c r="H482" s="83"/>
      <c r="I482" s="83"/>
      <c r="J482" s="83"/>
      <c r="K482" s="7"/>
      <c r="L482" s="83"/>
      <c r="M482" s="8"/>
      <c r="N482" s="8"/>
      <c r="O482" s="7"/>
      <c r="P482" s="1">
        <f t="shared" si="7"/>
        <v>0</v>
      </c>
    </row>
    <row r="483" spans="1:16" ht="15.75">
      <c r="A483" s="7">
        <v>480</v>
      </c>
      <c r="B483" s="94" t="s">
        <v>692</v>
      </c>
      <c r="C483" s="8">
        <v>23716</v>
      </c>
      <c r="D483" s="83"/>
      <c r="E483" s="87"/>
      <c r="F483" s="87"/>
      <c r="G483" s="87"/>
      <c r="H483" s="83"/>
      <c r="I483" s="83"/>
      <c r="J483" s="83"/>
      <c r="K483" s="7"/>
      <c r="L483" s="83"/>
      <c r="M483" s="8"/>
      <c r="N483" s="8"/>
      <c r="O483" s="7"/>
      <c r="P483" s="1">
        <f t="shared" si="7"/>
        <v>0</v>
      </c>
    </row>
    <row r="484" spans="1:16" ht="15.75">
      <c r="A484" s="7">
        <v>481</v>
      </c>
      <c r="B484" s="94" t="s">
        <v>693</v>
      </c>
      <c r="C484" s="8">
        <v>21719</v>
      </c>
      <c r="D484" s="83"/>
      <c r="E484" s="87"/>
      <c r="F484" s="87"/>
      <c r="G484" s="87"/>
      <c r="H484" s="83"/>
      <c r="I484" s="83"/>
      <c r="J484" s="83"/>
      <c r="K484" s="7"/>
      <c r="L484" s="83"/>
      <c r="M484" s="8"/>
      <c r="N484" s="8"/>
      <c r="O484" s="7"/>
      <c r="P484" s="1">
        <f t="shared" si="7"/>
        <v>0</v>
      </c>
    </row>
    <row r="485" spans="1:16" ht="15.75">
      <c r="A485" s="7">
        <v>482</v>
      </c>
      <c r="B485" s="94" t="s">
        <v>694</v>
      </c>
      <c r="C485" s="8">
        <v>23720</v>
      </c>
      <c r="D485" s="83"/>
      <c r="E485" s="87"/>
      <c r="F485" s="87"/>
      <c r="G485" s="87"/>
      <c r="H485" s="83"/>
      <c r="I485" s="83"/>
      <c r="J485" s="83"/>
      <c r="K485" s="7"/>
      <c r="L485" s="83"/>
      <c r="M485" s="8"/>
      <c r="N485" s="8"/>
      <c r="O485" s="7"/>
      <c r="P485" s="1">
        <f t="shared" si="7"/>
        <v>0</v>
      </c>
    </row>
    <row r="486" spans="1:16" ht="15.75">
      <c r="A486" s="7">
        <v>483</v>
      </c>
      <c r="B486" s="94" t="s">
        <v>695</v>
      </c>
      <c r="C486" s="8">
        <v>21469</v>
      </c>
      <c r="D486" s="83"/>
      <c r="E486" s="87"/>
      <c r="F486" s="87"/>
      <c r="G486" s="87"/>
      <c r="H486" s="83"/>
      <c r="I486" s="83"/>
      <c r="J486" s="83"/>
      <c r="K486" s="7"/>
      <c r="L486" s="83"/>
      <c r="M486" s="8"/>
      <c r="N486" s="8"/>
      <c r="O486" s="7"/>
      <c r="P486" s="1">
        <f t="shared" si="7"/>
        <v>0</v>
      </c>
    </row>
    <row r="487" spans="1:16" ht="15.75">
      <c r="A487" s="7">
        <v>484</v>
      </c>
      <c r="B487" s="94" t="s">
        <v>696</v>
      </c>
      <c r="C487" s="8">
        <v>21467</v>
      </c>
      <c r="D487" s="83"/>
      <c r="E487" s="87"/>
      <c r="F487" s="87"/>
      <c r="G487" s="87"/>
      <c r="H487" s="83"/>
      <c r="I487" s="83"/>
      <c r="J487" s="83"/>
      <c r="K487" s="7"/>
      <c r="L487" s="83"/>
      <c r="M487" s="8"/>
      <c r="N487" s="8"/>
      <c r="O487" s="7"/>
      <c r="P487" s="1">
        <f t="shared" si="7"/>
        <v>0</v>
      </c>
    </row>
    <row r="488" spans="1:16" ht="15.75">
      <c r="A488" s="7">
        <v>485</v>
      </c>
      <c r="B488" s="94" t="s">
        <v>697</v>
      </c>
      <c r="C488" s="8">
        <v>21481</v>
      </c>
      <c r="D488" s="83">
        <v>322.8</v>
      </c>
      <c r="E488" s="83">
        <v>301.96</v>
      </c>
      <c r="F488" s="83">
        <v>322.79</v>
      </c>
      <c r="G488" s="83">
        <v>312.38</v>
      </c>
      <c r="H488" s="22">
        <v>322.79</v>
      </c>
      <c r="I488" s="83">
        <v>312.38</v>
      </c>
      <c r="J488" s="83">
        <v>342.11</v>
      </c>
      <c r="K488" s="83">
        <v>342.11</v>
      </c>
      <c r="L488" s="83">
        <v>350.93</v>
      </c>
      <c r="M488" s="83">
        <v>362.63</v>
      </c>
      <c r="N488" s="83">
        <v>350.93</v>
      </c>
      <c r="O488" s="83">
        <v>362.63</v>
      </c>
      <c r="P488" s="1">
        <f t="shared" si="7"/>
        <v>4006.44</v>
      </c>
    </row>
    <row r="489" spans="1:16" ht="15.75">
      <c r="A489" s="7">
        <v>486</v>
      </c>
      <c r="B489" s="94" t="s">
        <v>698</v>
      </c>
      <c r="C489" s="8">
        <v>21480</v>
      </c>
      <c r="D489" s="83">
        <v>2871.725615</v>
      </c>
      <c r="E489" s="83">
        <v>82.35</v>
      </c>
      <c r="F489" s="83">
        <v>88.03</v>
      </c>
      <c r="G489" s="83">
        <v>85.2</v>
      </c>
      <c r="H489" s="83">
        <v>0</v>
      </c>
      <c r="I489" s="83">
        <v>0</v>
      </c>
      <c r="J489" s="83">
        <v>0</v>
      </c>
      <c r="K489" s="83">
        <v>31.1</v>
      </c>
      <c r="L489" s="83">
        <v>0</v>
      </c>
      <c r="M489" s="83">
        <v>0</v>
      </c>
      <c r="N489" s="83">
        <v>0</v>
      </c>
      <c r="O489" s="83">
        <v>0</v>
      </c>
      <c r="P489" s="1">
        <f t="shared" si="7"/>
        <v>3158.4056149999997</v>
      </c>
    </row>
    <row r="490" spans="1:16" ht="15.75">
      <c r="A490" s="7">
        <v>487</v>
      </c>
      <c r="B490" s="94" t="s">
        <v>699</v>
      </c>
      <c r="C490" s="8">
        <v>21271</v>
      </c>
      <c r="D490" s="83">
        <v>2871.725615</v>
      </c>
      <c r="E490" s="83">
        <v>4152.47</v>
      </c>
      <c r="F490" s="83">
        <v>4438.84</v>
      </c>
      <c r="G490" s="83">
        <v>4295.65</v>
      </c>
      <c r="H490" s="83">
        <v>4438.84</v>
      </c>
      <c r="I490" s="83">
        <v>4295.65</v>
      </c>
      <c r="J490" s="83">
        <v>4704.44</v>
      </c>
      <c r="K490" s="83">
        <v>4704.44</v>
      </c>
      <c r="L490" s="83">
        <v>4825.79</v>
      </c>
      <c r="M490" s="83">
        <v>4986.64</v>
      </c>
      <c r="N490" s="83">
        <v>4825.79</v>
      </c>
      <c r="O490" s="83">
        <v>4986.64</v>
      </c>
      <c r="P490" s="1">
        <f t="shared" si="7"/>
        <v>53526.915615</v>
      </c>
    </row>
    <row r="491" spans="1:16" ht="15.75">
      <c r="A491" s="7">
        <v>488</v>
      </c>
      <c r="B491" s="94" t="s">
        <v>700</v>
      </c>
      <c r="C491" s="8">
        <v>23722</v>
      </c>
      <c r="D491" s="83"/>
      <c r="E491" s="87"/>
      <c r="F491" s="87"/>
      <c r="G491" s="87"/>
      <c r="H491" s="83"/>
      <c r="I491" s="83"/>
      <c r="J491" s="83"/>
      <c r="K491" s="7"/>
      <c r="L491" s="83"/>
      <c r="M491" s="8"/>
      <c r="N491" s="8"/>
      <c r="O491" s="7"/>
      <c r="P491" s="1">
        <f t="shared" si="7"/>
        <v>0</v>
      </c>
    </row>
    <row r="492" spans="1:16" ht="15.75">
      <c r="A492" s="7">
        <v>489</v>
      </c>
      <c r="B492" s="94" t="s">
        <v>701</v>
      </c>
      <c r="C492" s="8">
        <v>23724</v>
      </c>
      <c r="D492" s="83"/>
      <c r="E492" s="87"/>
      <c r="F492" s="87"/>
      <c r="G492" s="87"/>
      <c r="H492" s="83"/>
      <c r="I492" s="83"/>
      <c r="J492" s="83"/>
      <c r="K492" s="7"/>
      <c r="L492" s="83"/>
      <c r="M492" s="8"/>
      <c r="N492" s="8"/>
      <c r="O492" s="7"/>
      <c r="P492" s="1">
        <f t="shared" si="7"/>
        <v>0</v>
      </c>
    </row>
    <row r="493" spans="1:16" ht="15.75">
      <c r="A493" s="7">
        <v>490</v>
      </c>
      <c r="B493" s="94" t="s">
        <v>702</v>
      </c>
      <c r="C493" s="9"/>
      <c r="D493" s="83"/>
      <c r="E493" s="87"/>
      <c r="F493" s="87"/>
      <c r="G493" s="87"/>
      <c r="H493" s="83"/>
      <c r="I493" s="83"/>
      <c r="J493" s="83"/>
      <c r="K493" s="7"/>
      <c r="L493" s="83"/>
      <c r="M493" s="8"/>
      <c r="N493" s="8"/>
      <c r="O493" s="7"/>
      <c r="P493" s="1">
        <f t="shared" si="7"/>
        <v>0</v>
      </c>
    </row>
    <row r="494" spans="1:16" ht="15.75">
      <c r="A494" s="7">
        <v>491</v>
      </c>
      <c r="B494" s="94" t="s">
        <v>703</v>
      </c>
      <c r="C494" s="8">
        <v>21733</v>
      </c>
      <c r="D494" s="83"/>
      <c r="E494" s="87"/>
      <c r="F494" s="87"/>
      <c r="G494" s="87"/>
      <c r="H494" s="83"/>
      <c r="I494" s="83"/>
      <c r="J494" s="83"/>
      <c r="K494" s="7"/>
      <c r="L494" s="83"/>
      <c r="M494" s="8"/>
      <c r="N494" s="8"/>
      <c r="O494" s="7"/>
      <c r="P494" s="1">
        <f t="shared" si="7"/>
        <v>0</v>
      </c>
    </row>
    <row r="495" spans="1:16" ht="15.75">
      <c r="A495" s="7">
        <v>492</v>
      </c>
      <c r="B495" s="94" t="s">
        <v>704</v>
      </c>
      <c r="C495" s="8">
        <v>21728</v>
      </c>
      <c r="D495" s="83"/>
      <c r="E495" s="87"/>
      <c r="F495" s="87"/>
      <c r="G495" s="87"/>
      <c r="H495" s="83"/>
      <c r="I495" s="83"/>
      <c r="J495" s="83"/>
      <c r="K495" s="7"/>
      <c r="L495" s="83"/>
      <c r="M495" s="8"/>
      <c r="N495" s="8"/>
      <c r="O495" s="7"/>
      <c r="P495" s="1">
        <f t="shared" si="7"/>
        <v>0</v>
      </c>
    </row>
    <row r="496" spans="1:16" ht="15.75">
      <c r="A496" s="7">
        <v>493</v>
      </c>
      <c r="B496" s="94" t="s">
        <v>705</v>
      </c>
      <c r="C496" s="8">
        <v>21729</v>
      </c>
      <c r="D496" s="83"/>
      <c r="E496" s="87"/>
      <c r="F496" s="87"/>
      <c r="G496" s="87"/>
      <c r="H496" s="83"/>
      <c r="I496" s="83"/>
      <c r="J496" s="83"/>
      <c r="K496" s="7"/>
      <c r="L496" s="83"/>
      <c r="M496" s="8"/>
      <c r="N496" s="8"/>
      <c r="O496" s="7"/>
      <c r="P496" s="1">
        <f t="shared" si="7"/>
        <v>0</v>
      </c>
    </row>
    <row r="497" spans="1:16" ht="15.75">
      <c r="A497" s="7">
        <v>494</v>
      </c>
      <c r="B497" s="94" t="s">
        <v>706</v>
      </c>
      <c r="C497" s="8">
        <v>21730</v>
      </c>
      <c r="D497" s="83"/>
      <c r="E497" s="87"/>
      <c r="F497" s="87"/>
      <c r="G497" s="87"/>
      <c r="H497" s="83"/>
      <c r="I497" s="83"/>
      <c r="J497" s="83"/>
      <c r="K497" s="7"/>
      <c r="L497" s="83"/>
      <c r="M497" s="8"/>
      <c r="N497" s="8"/>
      <c r="O497" s="7"/>
      <c r="P497" s="1">
        <f t="shared" si="7"/>
        <v>0</v>
      </c>
    </row>
    <row r="498" spans="1:16" ht="15.75">
      <c r="A498" s="7">
        <v>495</v>
      </c>
      <c r="B498" s="94" t="s">
        <v>707</v>
      </c>
      <c r="C498" s="8">
        <v>21487</v>
      </c>
      <c r="D498" s="83"/>
      <c r="E498" s="87"/>
      <c r="F498" s="87"/>
      <c r="G498" s="87"/>
      <c r="H498" s="83"/>
      <c r="I498" s="83"/>
      <c r="J498" s="83"/>
      <c r="K498" s="7"/>
      <c r="L498" s="83"/>
      <c r="M498" s="8"/>
      <c r="N498" s="8"/>
      <c r="O498" s="7"/>
      <c r="P498" s="1">
        <f t="shared" si="7"/>
        <v>0</v>
      </c>
    </row>
    <row r="499" spans="1:16" ht="15.75">
      <c r="A499" s="7">
        <v>496</v>
      </c>
      <c r="B499" s="94" t="s">
        <v>802</v>
      </c>
      <c r="C499" s="8">
        <v>10008</v>
      </c>
      <c r="D499" s="83"/>
      <c r="E499" s="87"/>
      <c r="F499" s="87"/>
      <c r="G499" s="87"/>
      <c r="H499" s="83"/>
      <c r="I499" s="83"/>
      <c r="J499" s="83"/>
      <c r="K499" s="7"/>
      <c r="L499" s="83"/>
      <c r="M499" s="8"/>
      <c r="N499" s="8"/>
      <c r="O499" s="7"/>
      <c r="P499" s="1">
        <f t="shared" si="7"/>
        <v>0</v>
      </c>
    </row>
    <row r="500" spans="1:16" ht="15.75">
      <c r="A500" s="7">
        <v>497</v>
      </c>
      <c r="B500" s="94" t="s">
        <v>708</v>
      </c>
      <c r="C500" s="8">
        <v>12327</v>
      </c>
      <c r="D500" s="83">
        <v>10432.63</v>
      </c>
      <c r="E500" s="83">
        <v>9623.73</v>
      </c>
      <c r="F500" s="83">
        <v>9402.85</v>
      </c>
      <c r="G500" s="83">
        <v>9749.18</v>
      </c>
      <c r="H500" s="83">
        <v>0</v>
      </c>
      <c r="I500" s="83">
        <v>10696.53</v>
      </c>
      <c r="J500" s="83">
        <v>12674.21</v>
      </c>
      <c r="K500" s="83">
        <v>12139.16</v>
      </c>
      <c r="L500" s="83">
        <v>9623.91</v>
      </c>
      <c r="M500" s="83">
        <v>11236.76</v>
      </c>
      <c r="N500" s="83">
        <v>12459.69</v>
      </c>
      <c r="O500" s="83">
        <v>12718.62</v>
      </c>
      <c r="P500" s="1">
        <f t="shared" si="7"/>
        <v>120757.26999999999</v>
      </c>
    </row>
    <row r="501" spans="1:16" ht="15.75">
      <c r="A501" s="7">
        <v>498</v>
      </c>
      <c r="B501" s="94" t="s">
        <v>709</v>
      </c>
      <c r="C501" s="8">
        <v>12298</v>
      </c>
      <c r="D501" s="83"/>
      <c r="E501" s="87"/>
      <c r="F501" s="87"/>
      <c r="G501" s="87"/>
      <c r="H501" s="83"/>
      <c r="I501" s="83"/>
      <c r="J501" s="83"/>
      <c r="K501" s="7"/>
      <c r="L501" s="83"/>
      <c r="M501" s="8"/>
      <c r="N501" s="8"/>
      <c r="O501" s="7"/>
      <c r="P501" s="1">
        <f t="shared" si="7"/>
        <v>0</v>
      </c>
    </row>
    <row r="502" spans="1:16" ht="15.75">
      <c r="A502" s="7">
        <v>499</v>
      </c>
      <c r="B502" s="94" t="s">
        <v>710</v>
      </c>
      <c r="C502" s="8">
        <v>12308</v>
      </c>
      <c r="D502" s="83"/>
      <c r="E502" s="87"/>
      <c r="F502" s="87"/>
      <c r="G502" s="87"/>
      <c r="H502" s="83"/>
      <c r="I502" s="83"/>
      <c r="J502" s="83"/>
      <c r="K502" s="7"/>
      <c r="L502" s="83"/>
      <c r="M502" s="8"/>
      <c r="N502" s="8"/>
      <c r="O502" s="7"/>
      <c r="P502" s="1">
        <f t="shared" si="7"/>
        <v>0</v>
      </c>
    </row>
    <row r="503" spans="1:16" ht="15.75">
      <c r="A503" s="7">
        <v>500</v>
      </c>
      <c r="B503" s="94" t="s">
        <v>711</v>
      </c>
      <c r="C503" s="8">
        <v>12300</v>
      </c>
      <c r="D503" s="83"/>
      <c r="E503" s="87"/>
      <c r="F503" s="87"/>
      <c r="G503" s="87"/>
      <c r="H503" s="83"/>
      <c r="I503" s="83"/>
      <c r="J503" s="83"/>
      <c r="K503" s="7"/>
      <c r="L503" s="83"/>
      <c r="M503" s="8"/>
      <c r="N503" s="8"/>
      <c r="O503" s="7"/>
      <c r="P503" s="1">
        <f t="shared" si="7"/>
        <v>0</v>
      </c>
    </row>
    <row r="504" spans="1:16" ht="15.75">
      <c r="A504" s="7">
        <v>501</v>
      </c>
      <c r="B504" s="94" t="s">
        <v>712</v>
      </c>
      <c r="C504" s="8">
        <v>12301</v>
      </c>
      <c r="D504" s="83"/>
      <c r="E504" s="87"/>
      <c r="F504" s="87"/>
      <c r="G504" s="87"/>
      <c r="H504" s="83"/>
      <c r="I504" s="83"/>
      <c r="J504" s="83"/>
      <c r="K504" s="7"/>
      <c r="L504" s="83"/>
      <c r="M504" s="8"/>
      <c r="N504" s="8"/>
      <c r="O504" s="7"/>
      <c r="P504" s="1">
        <f t="shared" si="7"/>
        <v>0</v>
      </c>
    </row>
    <row r="505" spans="1:16" ht="15.75">
      <c r="A505" s="7">
        <v>502</v>
      </c>
      <c r="B505" s="94" t="s">
        <v>713</v>
      </c>
      <c r="C505" s="8">
        <v>21492</v>
      </c>
      <c r="D505" s="83"/>
      <c r="E505" s="87"/>
      <c r="F505" s="87"/>
      <c r="G505" s="87"/>
      <c r="H505" s="83"/>
      <c r="I505" s="83"/>
      <c r="J505" s="83"/>
      <c r="K505" s="7"/>
      <c r="L505" s="83"/>
      <c r="M505" s="8"/>
      <c r="N505" s="8"/>
      <c r="O505" s="7"/>
      <c r="P505" s="1">
        <f t="shared" si="7"/>
        <v>0</v>
      </c>
    </row>
    <row r="506" spans="1:16" ht="15.75">
      <c r="A506" s="7">
        <v>503</v>
      </c>
      <c r="B506" s="94" t="s">
        <v>714</v>
      </c>
      <c r="C506" s="8">
        <v>21489</v>
      </c>
      <c r="D506" s="83"/>
      <c r="E506" s="87"/>
      <c r="F506" s="87"/>
      <c r="G506" s="87"/>
      <c r="H506" s="83"/>
      <c r="I506" s="83"/>
      <c r="J506" s="83"/>
      <c r="K506" s="7"/>
      <c r="L506" s="83"/>
      <c r="M506" s="8"/>
      <c r="N506" s="8"/>
      <c r="O506" s="7"/>
      <c r="P506" s="1">
        <f t="shared" si="7"/>
        <v>0</v>
      </c>
    </row>
    <row r="507" spans="1:16" ht="15.75">
      <c r="A507" s="7">
        <v>504</v>
      </c>
      <c r="B507" s="94" t="s">
        <v>715</v>
      </c>
      <c r="C507" s="8">
        <v>21743</v>
      </c>
      <c r="D507" s="83"/>
      <c r="E507" s="87"/>
      <c r="F507" s="87"/>
      <c r="G507" s="87"/>
      <c r="H507" s="83"/>
      <c r="I507" s="83"/>
      <c r="J507" s="83"/>
      <c r="K507" s="7"/>
      <c r="L507" s="83"/>
      <c r="M507" s="8"/>
      <c r="N507" s="8"/>
      <c r="O507" s="7"/>
      <c r="P507" s="1">
        <f t="shared" si="7"/>
        <v>0</v>
      </c>
    </row>
    <row r="508" spans="1:16" ht="15.75">
      <c r="A508" s="7">
        <v>505</v>
      </c>
      <c r="B508" s="94" t="s">
        <v>716</v>
      </c>
      <c r="C508" s="8">
        <v>21740</v>
      </c>
      <c r="D508" s="83"/>
      <c r="E508" s="87"/>
      <c r="F508" s="87"/>
      <c r="G508" s="87"/>
      <c r="H508" s="83"/>
      <c r="I508" s="83"/>
      <c r="J508" s="83"/>
      <c r="K508" s="7"/>
      <c r="L508" s="83"/>
      <c r="M508" s="8"/>
      <c r="N508" s="8"/>
      <c r="O508" s="7"/>
      <c r="P508" s="1">
        <f t="shared" si="7"/>
        <v>0</v>
      </c>
    </row>
    <row r="509" spans="1:16" ht="15.75">
      <c r="A509" s="7">
        <v>506</v>
      </c>
      <c r="B509" s="94" t="s">
        <v>717</v>
      </c>
      <c r="C509" s="8">
        <v>21749</v>
      </c>
      <c r="D509" s="83"/>
      <c r="E509" s="87"/>
      <c r="F509" s="87"/>
      <c r="G509" s="87"/>
      <c r="H509" s="83"/>
      <c r="I509" s="83"/>
      <c r="J509" s="83"/>
      <c r="K509" s="7"/>
      <c r="L509" s="83"/>
      <c r="M509" s="8"/>
      <c r="N509" s="8"/>
      <c r="O509" s="7"/>
      <c r="P509" s="1">
        <f t="shared" si="7"/>
        <v>0</v>
      </c>
    </row>
    <row r="510" spans="1:16" ht="15.75">
      <c r="A510" s="7">
        <v>507</v>
      </c>
      <c r="B510" s="94" t="s">
        <v>718</v>
      </c>
      <c r="C510" s="8">
        <v>12309</v>
      </c>
      <c r="D510" s="83"/>
      <c r="E510" s="87"/>
      <c r="F510" s="87"/>
      <c r="G510" s="87"/>
      <c r="H510" s="83"/>
      <c r="I510" s="83"/>
      <c r="J510" s="83"/>
      <c r="K510" s="7"/>
      <c r="L510" s="83"/>
      <c r="M510" s="8"/>
      <c r="N510" s="8"/>
      <c r="O510" s="7"/>
      <c r="P510" s="1">
        <f t="shared" si="7"/>
        <v>0</v>
      </c>
    </row>
    <row r="511" spans="1:16" ht="15.75">
      <c r="A511" s="7">
        <v>508</v>
      </c>
      <c r="B511" s="94" t="s">
        <v>719</v>
      </c>
      <c r="C511" s="8">
        <v>12310</v>
      </c>
      <c r="D511" s="83"/>
      <c r="E511" s="87"/>
      <c r="F511" s="87"/>
      <c r="G511" s="87"/>
      <c r="H511" s="83"/>
      <c r="I511" s="83"/>
      <c r="J511" s="83"/>
      <c r="K511" s="7"/>
      <c r="L511" s="83"/>
      <c r="M511" s="8"/>
      <c r="N511" s="8"/>
      <c r="O511" s="7"/>
      <c r="P511" s="1">
        <f t="shared" si="7"/>
        <v>0</v>
      </c>
    </row>
    <row r="512" spans="1:16" ht="15.75">
      <c r="A512" s="7">
        <v>509</v>
      </c>
      <c r="B512" s="94" t="s">
        <v>806</v>
      </c>
      <c r="C512" s="8">
        <v>10013</v>
      </c>
      <c r="D512" s="83"/>
      <c r="E512" s="87"/>
      <c r="F512" s="87"/>
      <c r="G512" s="87"/>
      <c r="H512" s="83"/>
      <c r="I512" s="83"/>
      <c r="J512" s="83"/>
      <c r="K512" s="7"/>
      <c r="L512" s="83"/>
      <c r="M512" s="8"/>
      <c r="N512" s="8"/>
      <c r="O512" s="7"/>
      <c r="P512" s="1">
        <f t="shared" si="7"/>
        <v>0</v>
      </c>
    </row>
    <row r="513" spans="1:16" ht="15.75">
      <c r="A513" s="7">
        <v>510</v>
      </c>
      <c r="B513" s="94" t="s">
        <v>720</v>
      </c>
      <c r="C513" s="8">
        <v>12311</v>
      </c>
      <c r="D513" s="83"/>
      <c r="E513" s="87"/>
      <c r="F513" s="87"/>
      <c r="G513" s="87"/>
      <c r="H513" s="83"/>
      <c r="I513" s="83"/>
      <c r="J513" s="83"/>
      <c r="K513" s="7"/>
      <c r="L513" s="83"/>
      <c r="M513" s="8"/>
      <c r="N513" s="8"/>
      <c r="O513" s="7"/>
      <c r="P513" s="1">
        <f t="shared" si="7"/>
        <v>0</v>
      </c>
    </row>
    <row r="514" spans="1:16" ht="15.75">
      <c r="A514" s="7">
        <v>511</v>
      </c>
      <c r="B514" s="94" t="s">
        <v>721</v>
      </c>
      <c r="C514" s="8">
        <v>12655</v>
      </c>
      <c r="D514" s="83"/>
      <c r="E514" s="87"/>
      <c r="F514" s="87"/>
      <c r="G514" s="87"/>
      <c r="H514" s="83"/>
      <c r="I514" s="83"/>
      <c r="J514" s="83"/>
      <c r="K514" s="7"/>
      <c r="L514" s="83"/>
      <c r="M514" s="8"/>
      <c r="N514" s="8"/>
      <c r="O514" s="7"/>
      <c r="P514" s="1">
        <f t="shared" si="7"/>
        <v>0</v>
      </c>
    </row>
    <row r="515" spans="1:16" ht="15.75">
      <c r="A515" s="7">
        <v>512</v>
      </c>
      <c r="B515" s="94" t="s">
        <v>722</v>
      </c>
      <c r="C515" s="8">
        <v>12662</v>
      </c>
      <c r="D515" s="83"/>
      <c r="E515" s="87"/>
      <c r="F515" s="87"/>
      <c r="G515" s="87"/>
      <c r="H515" s="83"/>
      <c r="I515" s="83"/>
      <c r="J515" s="83"/>
      <c r="K515" s="7"/>
      <c r="L515" s="83"/>
      <c r="M515" s="8"/>
      <c r="N515" s="8"/>
      <c r="O515" s="7"/>
      <c r="P515" s="1">
        <f t="shared" si="7"/>
        <v>0</v>
      </c>
    </row>
    <row r="516" spans="1:16" ht="15.75">
      <c r="A516" s="7">
        <v>513</v>
      </c>
      <c r="B516" s="94" t="s">
        <v>723</v>
      </c>
      <c r="C516" s="8">
        <v>12666</v>
      </c>
      <c r="D516" s="83"/>
      <c r="E516" s="87"/>
      <c r="F516" s="87"/>
      <c r="G516" s="87"/>
      <c r="H516" s="83"/>
      <c r="I516" s="83"/>
      <c r="J516" s="83"/>
      <c r="K516" s="7"/>
      <c r="L516" s="83"/>
      <c r="M516" s="8"/>
      <c r="N516" s="8"/>
      <c r="O516" s="7"/>
      <c r="P516" s="1">
        <f t="shared" si="7"/>
        <v>0</v>
      </c>
    </row>
    <row r="517" spans="1:16" ht="15.75">
      <c r="A517" s="7">
        <v>514</v>
      </c>
      <c r="B517" s="94" t="s">
        <v>724</v>
      </c>
      <c r="C517" s="8">
        <v>12667</v>
      </c>
      <c r="D517" s="83"/>
      <c r="E517" s="87"/>
      <c r="F517" s="87"/>
      <c r="G517" s="87"/>
      <c r="H517" s="83"/>
      <c r="I517" s="83"/>
      <c r="J517" s="83"/>
      <c r="K517" s="7"/>
      <c r="L517" s="83"/>
      <c r="M517" s="8"/>
      <c r="N517" s="8"/>
      <c r="O517" s="7"/>
      <c r="P517" s="1">
        <f aca="true" t="shared" si="8" ref="P517:P580">D517+E517+F517+G517+H517+I517+J517+K517+L517+M517+N517+O517</f>
        <v>0</v>
      </c>
    </row>
    <row r="518" spans="1:16" ht="15.75">
      <c r="A518" s="7">
        <v>515</v>
      </c>
      <c r="B518" s="94" t="s">
        <v>725</v>
      </c>
      <c r="C518" s="8">
        <v>21761</v>
      </c>
      <c r="D518" s="83"/>
      <c r="E518" s="87"/>
      <c r="F518" s="87"/>
      <c r="G518" s="87"/>
      <c r="H518" s="83"/>
      <c r="I518" s="83"/>
      <c r="J518" s="83"/>
      <c r="K518" s="7"/>
      <c r="L518" s="83"/>
      <c r="M518" s="8"/>
      <c r="N518" s="8"/>
      <c r="O518" s="7"/>
      <c r="P518" s="1">
        <f t="shared" si="8"/>
        <v>0</v>
      </c>
    </row>
    <row r="519" spans="1:16" ht="15.75">
      <c r="A519" s="7">
        <v>516</v>
      </c>
      <c r="B519" s="94" t="s">
        <v>726</v>
      </c>
      <c r="C519" s="8">
        <v>21836</v>
      </c>
      <c r="D519" s="83"/>
      <c r="E519" s="87"/>
      <c r="F519" s="87"/>
      <c r="G519" s="87"/>
      <c r="H519" s="83"/>
      <c r="I519" s="83"/>
      <c r="J519" s="83"/>
      <c r="K519" s="7"/>
      <c r="L519" s="83"/>
      <c r="M519" s="8"/>
      <c r="N519" s="8"/>
      <c r="O519" s="7"/>
      <c r="P519" s="1">
        <f t="shared" si="8"/>
        <v>0</v>
      </c>
    </row>
    <row r="520" spans="1:16" ht="15.75">
      <c r="A520" s="7">
        <v>517</v>
      </c>
      <c r="B520" s="94" t="s">
        <v>727</v>
      </c>
      <c r="C520" s="9"/>
      <c r="D520" s="83"/>
      <c r="E520" s="87"/>
      <c r="F520" s="87"/>
      <c r="G520" s="87"/>
      <c r="H520" s="83"/>
      <c r="I520" s="83"/>
      <c r="J520" s="83"/>
      <c r="K520" s="7"/>
      <c r="L520" s="83"/>
      <c r="M520" s="8"/>
      <c r="N520" s="8"/>
      <c r="O520" s="7"/>
      <c r="P520" s="1">
        <f t="shared" si="8"/>
        <v>0</v>
      </c>
    </row>
    <row r="521" spans="1:16" ht="15.75">
      <c r="A521" s="7">
        <v>518</v>
      </c>
      <c r="B521" s="94" t="s">
        <v>728</v>
      </c>
      <c r="C521" s="8">
        <v>19757</v>
      </c>
      <c r="D521" s="83">
        <v>5842.86</v>
      </c>
      <c r="E521" s="83">
        <v>4899.36</v>
      </c>
      <c r="F521" s="83">
        <v>3875.58</v>
      </c>
      <c r="G521" s="83">
        <v>7710.26</v>
      </c>
      <c r="H521" s="83">
        <v>5868.25</v>
      </c>
      <c r="I521" s="83">
        <v>4622.86</v>
      </c>
      <c r="J521" s="83">
        <v>5729.38</v>
      </c>
      <c r="K521" s="83">
        <v>5394.97</v>
      </c>
      <c r="L521" s="83">
        <v>5388.33</v>
      </c>
      <c r="M521" s="83">
        <v>6675.66</v>
      </c>
      <c r="N521" s="83">
        <v>7226.26</v>
      </c>
      <c r="O521" s="83">
        <v>7816.92</v>
      </c>
      <c r="P521" s="1">
        <f t="shared" si="8"/>
        <v>71050.69</v>
      </c>
    </row>
    <row r="522" spans="1:16" ht="15.75">
      <c r="A522" s="7">
        <v>519</v>
      </c>
      <c r="B522" s="94" t="s">
        <v>729</v>
      </c>
      <c r="C522" s="8">
        <v>19759</v>
      </c>
      <c r="D522" s="83">
        <v>15315.9</v>
      </c>
      <c r="E522" s="83">
        <v>14895.64</v>
      </c>
      <c r="F522" s="83">
        <v>14414.34</v>
      </c>
      <c r="G522" s="83">
        <v>15189.16</v>
      </c>
      <c r="H522" s="83">
        <v>13843.09</v>
      </c>
      <c r="I522" s="83">
        <v>13713.87</v>
      </c>
      <c r="J522" s="83">
        <v>15832.45</v>
      </c>
      <c r="K522" s="83">
        <v>15581.64</v>
      </c>
      <c r="L522" s="83">
        <v>16886.87</v>
      </c>
      <c r="M522" s="83">
        <v>18068.48</v>
      </c>
      <c r="N522" s="83">
        <v>13676.77</v>
      </c>
      <c r="O522" s="83">
        <v>15674.06</v>
      </c>
      <c r="P522" s="1">
        <f t="shared" si="8"/>
        <v>183092.27</v>
      </c>
    </row>
    <row r="523" spans="1:16" ht="15.75">
      <c r="A523" s="7">
        <v>520</v>
      </c>
      <c r="B523" s="94" t="s">
        <v>730</v>
      </c>
      <c r="C523" s="8">
        <v>12760</v>
      </c>
      <c r="D523" s="83">
        <v>28217.4</v>
      </c>
      <c r="E523" s="83">
        <v>24942.8</v>
      </c>
      <c r="F523" s="83">
        <v>22623.64</v>
      </c>
      <c r="G523" s="83">
        <v>24485.32</v>
      </c>
      <c r="H523" s="83">
        <v>22450.07</v>
      </c>
      <c r="I523" s="83">
        <v>22024.13</v>
      </c>
      <c r="J523" s="83">
        <v>26033.97</v>
      </c>
      <c r="K523" s="83">
        <v>26184.46</v>
      </c>
      <c r="L523" s="83">
        <v>26053.69</v>
      </c>
      <c r="M523" s="83">
        <v>24387.67</v>
      </c>
      <c r="N523" s="83">
        <v>24245.88</v>
      </c>
      <c r="O523" s="83">
        <v>25540.55</v>
      </c>
      <c r="P523" s="1">
        <f t="shared" si="8"/>
        <v>297189.58</v>
      </c>
    </row>
    <row r="524" spans="1:16" ht="15.75">
      <c r="A524" s="7">
        <v>521</v>
      </c>
      <c r="B524" s="94" t="s">
        <v>731</v>
      </c>
      <c r="C524" s="8">
        <v>12761</v>
      </c>
      <c r="D524" s="83">
        <v>21952.83</v>
      </c>
      <c r="E524" s="83">
        <v>20478.03</v>
      </c>
      <c r="F524" s="83">
        <v>32752.22</v>
      </c>
      <c r="G524" s="83">
        <v>21042.93</v>
      </c>
      <c r="H524" s="83">
        <v>14470.2</v>
      </c>
      <c r="I524" s="83">
        <v>23018.06</v>
      </c>
      <c r="J524" s="83">
        <v>26652.64</v>
      </c>
      <c r="K524" s="83">
        <v>25248.11</v>
      </c>
      <c r="L524" s="83">
        <v>24281.33</v>
      </c>
      <c r="M524" s="83">
        <v>25415.64</v>
      </c>
      <c r="N524" s="83">
        <v>27382.96</v>
      </c>
      <c r="O524" s="83">
        <v>28320.41</v>
      </c>
      <c r="P524" s="1">
        <f t="shared" si="8"/>
        <v>291015.36000000004</v>
      </c>
    </row>
    <row r="525" spans="1:16" ht="15.75">
      <c r="A525" s="7">
        <v>522</v>
      </c>
      <c r="B525" s="94" t="s">
        <v>732</v>
      </c>
      <c r="C525" s="8">
        <v>12762</v>
      </c>
      <c r="D525" s="83">
        <v>24563.15</v>
      </c>
      <c r="E525" s="83">
        <v>22434.33</v>
      </c>
      <c r="F525" s="83">
        <v>28902.73</v>
      </c>
      <c r="G525" s="83">
        <v>22616.14</v>
      </c>
      <c r="H525" s="83">
        <v>18687</v>
      </c>
      <c r="I525" s="83">
        <v>22970.73</v>
      </c>
      <c r="J525" s="83">
        <v>25147.78</v>
      </c>
      <c r="K525" s="83">
        <v>22706.57</v>
      </c>
      <c r="L525" s="83">
        <v>20807.51</v>
      </c>
      <c r="M525" s="83">
        <v>23129.3</v>
      </c>
      <c r="N525" s="83">
        <v>26390.44</v>
      </c>
      <c r="O525" s="83">
        <v>25432.53</v>
      </c>
      <c r="P525" s="1">
        <f t="shared" si="8"/>
        <v>283788.21</v>
      </c>
    </row>
    <row r="526" spans="1:16" ht="15.75">
      <c r="A526" s="7">
        <v>523</v>
      </c>
      <c r="B526" s="95" t="s">
        <v>733</v>
      </c>
      <c r="C526" s="9">
        <v>12365</v>
      </c>
      <c r="D526" s="83">
        <v>85618.39</v>
      </c>
      <c r="E526" s="83">
        <v>80269.17</v>
      </c>
      <c r="F526" s="83">
        <v>75305.03</v>
      </c>
      <c r="G526" s="83">
        <v>85724.6</v>
      </c>
      <c r="H526" s="83">
        <v>83257.92</v>
      </c>
      <c r="I526" s="83">
        <v>77251.23</v>
      </c>
      <c r="J526" s="83">
        <v>90483.96</v>
      </c>
      <c r="K526" s="83">
        <v>89163.41</v>
      </c>
      <c r="L526" s="83">
        <v>83417.22</v>
      </c>
      <c r="M526" s="83">
        <v>94494.02</v>
      </c>
      <c r="N526" s="83">
        <v>80751.6</v>
      </c>
      <c r="O526" s="83">
        <v>90487.26</v>
      </c>
      <c r="P526" s="1">
        <f t="shared" si="8"/>
        <v>1016223.8099999999</v>
      </c>
    </row>
    <row r="527" spans="1:16" ht="15.75">
      <c r="A527" s="7">
        <v>524</v>
      </c>
      <c r="B527" s="95" t="s">
        <v>733</v>
      </c>
      <c r="C527" s="9">
        <v>12363</v>
      </c>
      <c r="D527" s="83"/>
      <c r="E527" s="87"/>
      <c r="F527" s="87"/>
      <c r="G527" s="87"/>
      <c r="H527" s="83"/>
      <c r="I527" s="83"/>
      <c r="J527" s="83"/>
      <c r="K527" s="7"/>
      <c r="L527" s="83"/>
      <c r="M527" s="8"/>
      <c r="N527" s="8"/>
      <c r="O527" s="7"/>
      <c r="P527" s="1">
        <f t="shared" si="8"/>
        <v>0</v>
      </c>
    </row>
    <row r="528" spans="1:16" ht="15.75">
      <c r="A528" s="7">
        <v>525</v>
      </c>
      <c r="B528" s="94" t="s">
        <v>734</v>
      </c>
      <c r="C528" s="8">
        <v>12364</v>
      </c>
      <c r="D528" s="83">
        <v>12268.59</v>
      </c>
      <c r="E528" s="83">
        <v>25706.37</v>
      </c>
      <c r="F528" s="83">
        <v>21575.36</v>
      </c>
      <c r="G528" s="83">
        <v>23842.99</v>
      </c>
      <c r="H528" s="83">
        <v>12040.13</v>
      </c>
      <c r="I528" s="83">
        <v>19165.73</v>
      </c>
      <c r="J528" s="83">
        <v>20989.6</v>
      </c>
      <c r="K528" s="83">
        <v>20989.6</v>
      </c>
      <c r="L528" s="83">
        <v>21530.99</v>
      </c>
      <c r="M528" s="83">
        <v>22248.69</v>
      </c>
      <c r="N528" s="83">
        <v>21530.99</v>
      </c>
      <c r="O528" s="83">
        <v>22248.69</v>
      </c>
      <c r="P528" s="1">
        <f t="shared" si="8"/>
        <v>244137.72999999998</v>
      </c>
    </row>
    <row r="529" spans="1:16" ht="15.75">
      <c r="A529" s="7">
        <v>526</v>
      </c>
      <c r="B529" s="94" t="s">
        <v>735</v>
      </c>
      <c r="C529" s="8">
        <v>33018</v>
      </c>
      <c r="D529" s="83"/>
      <c r="E529" s="87"/>
      <c r="F529" s="87"/>
      <c r="G529" s="87"/>
      <c r="H529" s="83"/>
      <c r="I529" s="83"/>
      <c r="J529" s="83"/>
      <c r="K529" s="7"/>
      <c r="L529" s="83"/>
      <c r="M529" s="8"/>
      <c r="N529" s="8"/>
      <c r="O529" s="7"/>
      <c r="P529" s="1">
        <f t="shared" si="8"/>
        <v>0</v>
      </c>
    </row>
    <row r="530" spans="1:16" ht="15.75">
      <c r="A530" s="7">
        <v>527</v>
      </c>
      <c r="B530" s="94" t="s">
        <v>736</v>
      </c>
      <c r="C530" s="8">
        <v>12673</v>
      </c>
      <c r="D530" s="83">
        <v>30557.58</v>
      </c>
      <c r="E530" s="83">
        <v>28019.24</v>
      </c>
      <c r="F530" s="83">
        <v>23822.67</v>
      </c>
      <c r="G530" s="83">
        <v>25333.67</v>
      </c>
      <c r="H530" s="83">
        <v>23400.25</v>
      </c>
      <c r="I530" s="83">
        <v>24990.13</v>
      </c>
      <c r="J530" s="83">
        <v>33774.98</v>
      </c>
      <c r="K530" s="83">
        <v>22505.93</v>
      </c>
      <c r="L530" s="83">
        <v>27063.94</v>
      </c>
      <c r="M530" s="83">
        <v>31441.67</v>
      </c>
      <c r="N530" s="83">
        <v>22268.46</v>
      </c>
      <c r="O530" s="83">
        <v>22248.69</v>
      </c>
      <c r="P530" s="1">
        <f t="shared" si="8"/>
        <v>315427.21</v>
      </c>
    </row>
    <row r="531" spans="1:16" ht="15.75">
      <c r="A531" s="7">
        <v>528</v>
      </c>
      <c r="B531" s="94" t="s">
        <v>737</v>
      </c>
      <c r="C531" s="8">
        <v>12752</v>
      </c>
      <c r="D531" s="83">
        <v>25681.27</v>
      </c>
      <c r="E531" s="83">
        <v>23870</v>
      </c>
      <c r="F531" s="83">
        <v>29360.25</v>
      </c>
      <c r="G531" s="83">
        <v>21437.4</v>
      </c>
      <c r="H531" s="83">
        <v>24535.61</v>
      </c>
      <c r="I531" s="83">
        <v>23207.38</v>
      </c>
      <c r="J531" s="83">
        <v>26017.25</v>
      </c>
      <c r="K531" s="83">
        <v>25766.44</v>
      </c>
      <c r="L531" s="83">
        <v>24972.55</v>
      </c>
      <c r="M531" s="83">
        <v>29775.65</v>
      </c>
      <c r="N531" s="83">
        <v>25752.39</v>
      </c>
      <c r="O531" s="83">
        <v>22248.69</v>
      </c>
      <c r="P531" s="1">
        <f t="shared" si="8"/>
        <v>302624.88</v>
      </c>
    </row>
    <row r="532" spans="1:16" ht="15.75">
      <c r="A532" s="7">
        <v>529</v>
      </c>
      <c r="B532" s="94" t="s">
        <v>738</v>
      </c>
      <c r="C532" s="8">
        <v>34006</v>
      </c>
      <c r="D532" s="83"/>
      <c r="E532" s="87"/>
      <c r="F532" s="87"/>
      <c r="G532" s="87"/>
      <c r="H532" s="83"/>
      <c r="I532" s="83"/>
      <c r="J532" s="83"/>
      <c r="K532" s="7"/>
      <c r="L532" s="83"/>
      <c r="M532" s="8"/>
      <c r="N532" s="8"/>
      <c r="O532" s="7"/>
      <c r="P532" s="1">
        <f t="shared" si="8"/>
        <v>0</v>
      </c>
    </row>
    <row r="533" spans="1:16" ht="15.75">
      <c r="A533" s="7">
        <v>530</v>
      </c>
      <c r="B533" s="94" t="s">
        <v>739</v>
      </c>
      <c r="C533" s="8">
        <v>12755</v>
      </c>
      <c r="D533" s="83">
        <v>7885.49</v>
      </c>
      <c r="E533" s="83">
        <v>7413.77</v>
      </c>
      <c r="F533" s="83">
        <v>7922.34</v>
      </c>
      <c r="G533" s="83">
        <v>7668.05</v>
      </c>
      <c r="H533" s="83">
        <v>7939.42</v>
      </c>
      <c r="I533" s="83">
        <v>7654.8</v>
      </c>
      <c r="J533" s="83">
        <v>8390.34</v>
      </c>
      <c r="K533" s="83">
        <v>8348.22</v>
      </c>
      <c r="L533" s="83">
        <v>8612.78</v>
      </c>
      <c r="M533" s="83">
        <v>8378.79</v>
      </c>
      <c r="N533" s="83">
        <v>7484.19</v>
      </c>
      <c r="O533" s="83">
        <v>8830.2</v>
      </c>
      <c r="P533" s="1">
        <f t="shared" si="8"/>
        <v>96528.39</v>
      </c>
    </row>
    <row r="534" spans="1:16" ht="15.75">
      <c r="A534" s="7">
        <v>531</v>
      </c>
      <c r="B534" s="94" t="s">
        <v>740</v>
      </c>
      <c r="C534" s="8">
        <v>19760</v>
      </c>
      <c r="D534" s="83">
        <v>26099.62</v>
      </c>
      <c r="E534" s="83">
        <v>24757</v>
      </c>
      <c r="F534" s="83">
        <v>30205.51</v>
      </c>
      <c r="G534" s="83">
        <v>9979.48</v>
      </c>
      <c r="H534" s="83">
        <v>23488.69</v>
      </c>
      <c r="I534" s="83">
        <v>22731.18</v>
      </c>
      <c r="J534" s="83">
        <v>30781.98</v>
      </c>
      <c r="K534" s="83">
        <v>25192.81</v>
      </c>
      <c r="L534" s="83">
        <v>22415</v>
      </c>
      <c r="M534" s="83">
        <v>24786.77</v>
      </c>
      <c r="N534" s="83">
        <v>22666.23</v>
      </c>
      <c r="O534" s="83">
        <v>25479.69</v>
      </c>
      <c r="P534" s="1">
        <f t="shared" si="8"/>
        <v>288583.95999999996</v>
      </c>
    </row>
    <row r="535" spans="1:16" ht="15.75">
      <c r="A535" s="7">
        <v>532</v>
      </c>
      <c r="B535" s="94" t="s">
        <v>741</v>
      </c>
      <c r="C535" s="8">
        <v>12753</v>
      </c>
      <c r="D535" s="83">
        <v>8534.77</v>
      </c>
      <c r="E535" s="83">
        <v>8089.24</v>
      </c>
      <c r="F535" s="83">
        <v>8075.33</v>
      </c>
      <c r="G535" s="83">
        <v>8507.25</v>
      </c>
      <c r="H535" s="83">
        <v>8008.8</v>
      </c>
      <c r="I535" s="83">
        <v>7096.04</v>
      </c>
      <c r="J535" s="83">
        <v>8306.29</v>
      </c>
      <c r="K535" s="83">
        <v>8049.78</v>
      </c>
      <c r="L535" s="83">
        <v>8148.79</v>
      </c>
      <c r="M535" s="83">
        <v>9773.3</v>
      </c>
      <c r="N535" s="83">
        <v>8326.02</v>
      </c>
      <c r="O535" s="83">
        <v>9207.8</v>
      </c>
      <c r="P535" s="1">
        <f t="shared" si="8"/>
        <v>100123.41000000002</v>
      </c>
    </row>
    <row r="536" spans="1:16" ht="15.75">
      <c r="A536" s="7">
        <v>533</v>
      </c>
      <c r="B536" s="94" t="s">
        <v>742</v>
      </c>
      <c r="C536" s="8">
        <v>21782</v>
      </c>
      <c r="D536" s="83"/>
      <c r="E536" s="87"/>
      <c r="F536" s="87"/>
      <c r="G536" s="87"/>
      <c r="H536" s="83"/>
      <c r="I536" s="83"/>
      <c r="J536" s="83"/>
      <c r="K536" s="7"/>
      <c r="L536" s="83"/>
      <c r="M536" s="8"/>
      <c r="N536" s="8"/>
      <c r="O536" s="7"/>
      <c r="P536" s="1">
        <f t="shared" si="8"/>
        <v>0</v>
      </c>
    </row>
    <row r="537" spans="1:16" ht="15.75">
      <c r="A537" s="7">
        <v>534</v>
      </c>
      <c r="B537" s="94" t="s">
        <v>743</v>
      </c>
      <c r="C537" s="8">
        <v>21784</v>
      </c>
      <c r="D537" s="83"/>
      <c r="E537" s="87"/>
      <c r="F537" s="87"/>
      <c r="G537" s="87"/>
      <c r="H537" s="83"/>
      <c r="I537" s="83"/>
      <c r="J537" s="83"/>
      <c r="K537" s="7"/>
      <c r="L537" s="83"/>
      <c r="M537" s="8"/>
      <c r="N537" s="8"/>
      <c r="O537" s="7"/>
      <c r="P537" s="1">
        <f t="shared" si="8"/>
        <v>0</v>
      </c>
    </row>
    <row r="538" spans="1:16" ht="15.75">
      <c r="A538" s="7">
        <v>535</v>
      </c>
      <c r="B538" s="94" t="s">
        <v>744</v>
      </c>
      <c r="C538" s="8">
        <v>21786</v>
      </c>
      <c r="D538" s="83"/>
      <c r="E538" s="87"/>
      <c r="F538" s="87"/>
      <c r="G538" s="87"/>
      <c r="H538" s="83"/>
      <c r="I538" s="83"/>
      <c r="J538" s="83"/>
      <c r="K538" s="7"/>
      <c r="L538" s="83"/>
      <c r="M538" s="8"/>
      <c r="N538" s="8"/>
      <c r="O538" s="7"/>
      <c r="P538" s="1">
        <f t="shared" si="8"/>
        <v>0</v>
      </c>
    </row>
    <row r="539" spans="1:16" ht="15.75">
      <c r="A539" s="7">
        <v>536</v>
      </c>
      <c r="B539" s="94" t="s">
        <v>745</v>
      </c>
      <c r="C539" s="8">
        <v>21780</v>
      </c>
      <c r="D539" s="83"/>
      <c r="E539" s="87"/>
      <c r="F539" s="87"/>
      <c r="G539" s="87"/>
      <c r="H539" s="83"/>
      <c r="I539" s="83"/>
      <c r="J539" s="83"/>
      <c r="K539" s="7"/>
      <c r="L539" s="83"/>
      <c r="M539" s="8"/>
      <c r="N539" s="8"/>
      <c r="O539" s="7"/>
      <c r="P539" s="1">
        <f t="shared" si="8"/>
        <v>0</v>
      </c>
    </row>
    <row r="540" spans="1:16" ht="15.75">
      <c r="A540" s="7">
        <v>537</v>
      </c>
      <c r="B540" s="94" t="s">
        <v>746</v>
      </c>
      <c r="C540" s="9"/>
      <c r="D540" s="83"/>
      <c r="E540" s="87"/>
      <c r="F540" s="87"/>
      <c r="G540" s="87"/>
      <c r="H540" s="83"/>
      <c r="I540" s="83"/>
      <c r="J540" s="83"/>
      <c r="K540" s="7"/>
      <c r="L540" s="83"/>
      <c r="M540" s="8"/>
      <c r="N540" s="8"/>
      <c r="O540" s="7"/>
      <c r="P540" s="1">
        <f t="shared" si="8"/>
        <v>0</v>
      </c>
    </row>
    <row r="541" spans="1:16" ht="15.75">
      <c r="A541" s="7">
        <v>538</v>
      </c>
      <c r="B541" s="94" t="s">
        <v>747</v>
      </c>
      <c r="C541" s="8">
        <v>12754</v>
      </c>
      <c r="D541" s="83">
        <v>29358.286301599997</v>
      </c>
      <c r="E541" s="83">
        <v>27498.61</v>
      </c>
      <c r="F541" s="83">
        <v>25984.06</v>
      </c>
      <c r="G541" s="83">
        <v>26888.21</v>
      </c>
      <c r="H541" s="83">
        <v>27241.3</v>
      </c>
      <c r="I541" s="83">
        <v>23996.21</v>
      </c>
      <c r="J541" s="83">
        <v>27120.81</v>
      </c>
      <c r="K541" s="83">
        <v>23877.02</v>
      </c>
      <c r="L541" s="83">
        <v>24192.71</v>
      </c>
      <c r="M541" s="83">
        <v>29013.53</v>
      </c>
      <c r="N541" s="83">
        <v>27967.84</v>
      </c>
      <c r="O541" s="83">
        <v>30449.68</v>
      </c>
      <c r="P541" s="1">
        <f t="shared" si="8"/>
        <v>323588.2663016</v>
      </c>
    </row>
    <row r="542" spans="1:16" ht="15.75">
      <c r="A542" s="7">
        <v>539</v>
      </c>
      <c r="B542" s="94" t="s">
        <v>748</v>
      </c>
      <c r="C542" s="8">
        <v>12756</v>
      </c>
      <c r="D542" s="83">
        <v>117.36790399999998</v>
      </c>
      <c r="E542" s="83">
        <v>1530.33</v>
      </c>
      <c r="F542" s="83">
        <v>1199.02</v>
      </c>
      <c r="G542" s="83">
        <v>1037.39</v>
      </c>
      <c r="H542" s="83">
        <v>1376.43</v>
      </c>
      <c r="I542" s="83">
        <v>1419.89</v>
      </c>
      <c r="J542" s="83">
        <v>2207.12</v>
      </c>
      <c r="K542" s="83">
        <v>1538.3</v>
      </c>
      <c r="L542" s="83">
        <v>1559.68</v>
      </c>
      <c r="M542" s="83">
        <v>1577.4</v>
      </c>
      <c r="N542" s="83">
        <v>1258.38</v>
      </c>
      <c r="O542" s="83">
        <v>1833.08</v>
      </c>
      <c r="P542" s="1">
        <f t="shared" si="8"/>
        <v>16654.387904000003</v>
      </c>
    </row>
    <row r="543" spans="1:16" ht="15.75">
      <c r="A543" s="7">
        <v>540</v>
      </c>
      <c r="B543" s="94" t="s">
        <v>749</v>
      </c>
      <c r="C543" s="8">
        <v>21497</v>
      </c>
      <c r="D543" s="83"/>
      <c r="E543" s="87"/>
      <c r="F543" s="87"/>
      <c r="G543" s="87"/>
      <c r="H543" s="83"/>
      <c r="I543" s="83"/>
      <c r="J543" s="83"/>
      <c r="K543" s="7"/>
      <c r="L543" s="83"/>
      <c r="M543" s="8"/>
      <c r="N543" s="8"/>
      <c r="O543" s="7"/>
      <c r="P543" s="1">
        <f t="shared" si="8"/>
        <v>0</v>
      </c>
    </row>
    <row r="544" spans="1:16" ht="15.75">
      <c r="A544" s="7">
        <v>541</v>
      </c>
      <c r="B544" s="94" t="s">
        <v>750</v>
      </c>
      <c r="C544" s="8">
        <v>21278</v>
      </c>
      <c r="D544" s="83"/>
      <c r="E544" s="87"/>
      <c r="F544" s="87"/>
      <c r="G544" s="87"/>
      <c r="H544" s="83"/>
      <c r="I544" s="83"/>
      <c r="J544" s="83"/>
      <c r="K544" s="7"/>
      <c r="L544" s="83"/>
      <c r="M544" s="8"/>
      <c r="N544" s="8"/>
      <c r="O544" s="7"/>
      <c r="P544" s="1">
        <f t="shared" si="8"/>
        <v>0</v>
      </c>
    </row>
    <row r="545" spans="1:16" ht="15.75">
      <c r="A545" s="7">
        <v>542</v>
      </c>
      <c r="B545" s="94" t="s">
        <v>751</v>
      </c>
      <c r="C545" s="8">
        <v>21272</v>
      </c>
      <c r="D545" s="83"/>
      <c r="E545" s="87"/>
      <c r="F545" s="87"/>
      <c r="G545" s="87"/>
      <c r="H545" s="83"/>
      <c r="I545" s="83"/>
      <c r="J545" s="83"/>
      <c r="K545" s="7"/>
      <c r="L545" s="83"/>
      <c r="M545" s="8"/>
      <c r="N545" s="8"/>
      <c r="O545" s="7"/>
      <c r="P545" s="1">
        <f t="shared" si="8"/>
        <v>0</v>
      </c>
    </row>
    <row r="546" spans="1:16" ht="15.75">
      <c r="A546" s="7">
        <v>543</v>
      </c>
      <c r="B546" s="94" t="s">
        <v>752</v>
      </c>
      <c r="C546" s="8">
        <v>21274</v>
      </c>
      <c r="D546" s="83"/>
      <c r="E546" s="87"/>
      <c r="F546" s="87"/>
      <c r="G546" s="87"/>
      <c r="H546" s="83"/>
      <c r="I546" s="83"/>
      <c r="J546" s="83"/>
      <c r="K546" s="7"/>
      <c r="L546" s="83"/>
      <c r="M546" s="8"/>
      <c r="N546" s="8"/>
      <c r="O546" s="7"/>
      <c r="P546" s="1">
        <f t="shared" si="8"/>
        <v>0</v>
      </c>
    </row>
    <row r="547" spans="1:16" ht="15.75">
      <c r="A547" s="7">
        <v>544</v>
      </c>
      <c r="B547" s="94" t="s">
        <v>753</v>
      </c>
      <c r="C547" s="8">
        <v>12682</v>
      </c>
      <c r="D547" s="83"/>
      <c r="E547" s="87"/>
      <c r="F547" s="87"/>
      <c r="G547" s="87"/>
      <c r="H547" s="83"/>
      <c r="I547" s="83"/>
      <c r="J547" s="83"/>
      <c r="K547" s="7"/>
      <c r="L547" s="83"/>
      <c r="M547" s="8"/>
      <c r="N547" s="8"/>
      <c r="O547" s="7"/>
      <c r="P547" s="1">
        <f t="shared" si="8"/>
        <v>0</v>
      </c>
    </row>
    <row r="548" spans="1:16" ht="15.75">
      <c r="A548" s="7">
        <v>545</v>
      </c>
      <c r="B548" s="94" t="s">
        <v>754</v>
      </c>
      <c r="C548" s="8">
        <v>12684</v>
      </c>
      <c r="D548" s="83"/>
      <c r="E548" s="87"/>
      <c r="F548" s="87"/>
      <c r="G548" s="87"/>
      <c r="H548" s="83"/>
      <c r="I548" s="83"/>
      <c r="J548" s="83"/>
      <c r="K548" s="7"/>
      <c r="L548" s="83"/>
      <c r="M548" s="8"/>
      <c r="N548" s="8"/>
      <c r="O548" s="7"/>
      <c r="P548" s="1">
        <f t="shared" si="8"/>
        <v>0</v>
      </c>
    </row>
    <row r="549" spans="1:16" ht="15.75">
      <c r="A549" s="7">
        <v>546</v>
      </c>
      <c r="B549" s="94" t="s">
        <v>755</v>
      </c>
      <c r="C549" s="8">
        <v>12687</v>
      </c>
      <c r="D549" s="83"/>
      <c r="E549" s="87"/>
      <c r="F549" s="87"/>
      <c r="G549" s="87"/>
      <c r="H549" s="83"/>
      <c r="I549" s="83"/>
      <c r="J549" s="83"/>
      <c r="K549" s="7"/>
      <c r="L549" s="83"/>
      <c r="M549" s="8"/>
      <c r="N549" s="8"/>
      <c r="O549" s="7"/>
      <c r="P549" s="1">
        <f t="shared" si="8"/>
        <v>0</v>
      </c>
    </row>
    <row r="550" spans="1:16" ht="15.75">
      <c r="A550" s="7">
        <v>547</v>
      </c>
      <c r="B550" s="94" t="s">
        <v>756</v>
      </c>
      <c r="C550" s="8">
        <v>12690</v>
      </c>
      <c r="D550" s="83"/>
      <c r="E550" s="87"/>
      <c r="F550" s="87"/>
      <c r="G550" s="87"/>
      <c r="H550" s="83"/>
      <c r="I550" s="83"/>
      <c r="J550" s="83"/>
      <c r="K550" s="7"/>
      <c r="L550" s="83"/>
      <c r="M550" s="8"/>
      <c r="N550" s="8"/>
      <c r="O550" s="7"/>
      <c r="P550" s="1">
        <f t="shared" si="8"/>
        <v>0</v>
      </c>
    </row>
    <row r="551" spans="1:16" ht="15.75">
      <c r="A551" s="7">
        <v>548</v>
      </c>
      <c r="B551" s="94" t="s">
        <v>827</v>
      </c>
      <c r="C551" s="8"/>
      <c r="D551" s="83"/>
      <c r="E551" s="87"/>
      <c r="F551" s="87"/>
      <c r="G551" s="87"/>
      <c r="H551" s="83"/>
      <c r="I551" s="83"/>
      <c r="J551" s="83"/>
      <c r="K551" s="7"/>
      <c r="L551" s="83"/>
      <c r="M551" s="8"/>
      <c r="N551" s="8"/>
      <c r="O551" s="7"/>
      <c r="P551" s="1">
        <f t="shared" si="8"/>
        <v>0</v>
      </c>
    </row>
    <row r="552" spans="1:16" ht="15.75">
      <c r="A552" s="7">
        <v>549</v>
      </c>
      <c r="B552" s="94" t="s">
        <v>757</v>
      </c>
      <c r="C552" s="8">
        <v>12697</v>
      </c>
      <c r="D552" s="83"/>
      <c r="E552" s="87"/>
      <c r="F552" s="87"/>
      <c r="G552" s="87"/>
      <c r="H552" s="83"/>
      <c r="I552" s="83"/>
      <c r="J552" s="83"/>
      <c r="K552" s="7"/>
      <c r="L552" s="83"/>
      <c r="M552" s="8"/>
      <c r="N552" s="8"/>
      <c r="O552" s="7"/>
      <c r="P552" s="1">
        <f t="shared" si="8"/>
        <v>0</v>
      </c>
    </row>
    <row r="553" spans="1:16" ht="15.75">
      <c r="A553" s="7">
        <v>550</v>
      </c>
      <c r="B553" s="94" t="s">
        <v>758</v>
      </c>
      <c r="C553" s="8">
        <v>12700</v>
      </c>
      <c r="D553" s="83"/>
      <c r="E553" s="87"/>
      <c r="F553" s="87"/>
      <c r="G553" s="87"/>
      <c r="H553" s="83"/>
      <c r="I553" s="83"/>
      <c r="J553" s="83"/>
      <c r="K553" s="7"/>
      <c r="L553" s="83"/>
      <c r="M553" s="8"/>
      <c r="N553" s="8"/>
      <c r="O553" s="7"/>
      <c r="P553" s="1">
        <f t="shared" si="8"/>
        <v>0</v>
      </c>
    </row>
    <row r="554" spans="1:16" ht="15.75">
      <c r="A554" s="7">
        <v>551</v>
      </c>
      <c r="B554" s="94" t="s">
        <v>759</v>
      </c>
      <c r="C554" s="8">
        <v>12701</v>
      </c>
      <c r="D554" s="83"/>
      <c r="E554" s="87"/>
      <c r="F554" s="87"/>
      <c r="G554" s="87"/>
      <c r="H554" s="83"/>
      <c r="I554" s="83"/>
      <c r="J554" s="83"/>
      <c r="K554" s="7"/>
      <c r="L554" s="83"/>
      <c r="M554" s="8"/>
      <c r="N554" s="8"/>
      <c r="O554" s="7"/>
      <c r="P554" s="1">
        <f t="shared" si="8"/>
        <v>0</v>
      </c>
    </row>
    <row r="555" spans="1:16" ht="15.75">
      <c r="A555" s="7">
        <v>552</v>
      </c>
      <c r="B555" s="94" t="s">
        <v>760</v>
      </c>
      <c r="C555" s="8">
        <v>12703</v>
      </c>
      <c r="D555" s="83"/>
      <c r="E555" s="87"/>
      <c r="F555" s="87"/>
      <c r="G555" s="87"/>
      <c r="H555" s="83"/>
      <c r="I555" s="83"/>
      <c r="J555" s="83"/>
      <c r="K555" s="7"/>
      <c r="L555" s="83"/>
      <c r="M555" s="8"/>
      <c r="N555" s="8"/>
      <c r="O555" s="7"/>
      <c r="P555" s="1">
        <f t="shared" si="8"/>
        <v>0</v>
      </c>
    </row>
    <row r="556" spans="1:16" ht="15.75">
      <c r="A556" s="7">
        <v>553</v>
      </c>
      <c r="B556" s="94" t="s">
        <v>764</v>
      </c>
      <c r="C556" s="8">
        <v>12704</v>
      </c>
      <c r="D556" s="83"/>
      <c r="E556" s="87"/>
      <c r="F556" s="87"/>
      <c r="G556" s="87"/>
      <c r="H556" s="83"/>
      <c r="I556" s="83"/>
      <c r="J556" s="83"/>
      <c r="K556" s="7"/>
      <c r="L556" s="83"/>
      <c r="M556" s="8"/>
      <c r="N556" s="8"/>
      <c r="O556" s="7"/>
      <c r="P556" s="1">
        <f t="shared" si="8"/>
        <v>0</v>
      </c>
    </row>
    <row r="557" spans="1:16" ht="15.75">
      <c r="A557" s="7">
        <v>554</v>
      </c>
      <c r="B557" s="94" t="s">
        <v>765</v>
      </c>
      <c r="C557" s="8">
        <v>12676</v>
      </c>
      <c r="D557" s="83"/>
      <c r="E557" s="87"/>
      <c r="F557" s="87"/>
      <c r="G557" s="87"/>
      <c r="H557" s="83"/>
      <c r="I557" s="83"/>
      <c r="J557" s="83"/>
      <c r="K557" s="7"/>
      <c r="L557" s="83"/>
      <c r="M557" s="8"/>
      <c r="N557" s="8"/>
      <c r="O557" s="7"/>
      <c r="P557" s="1">
        <f t="shared" si="8"/>
        <v>0</v>
      </c>
    </row>
    <row r="558" spans="1:16" ht="15.75">
      <c r="A558" s="7">
        <v>555</v>
      </c>
      <c r="B558" s="94" t="s">
        <v>766</v>
      </c>
      <c r="C558" s="8">
        <v>12677</v>
      </c>
      <c r="D558" s="83"/>
      <c r="E558" s="87"/>
      <c r="F558" s="87"/>
      <c r="G558" s="87"/>
      <c r="H558" s="83"/>
      <c r="I558" s="83"/>
      <c r="J558" s="83"/>
      <c r="K558" s="7"/>
      <c r="L558" s="83"/>
      <c r="M558" s="8"/>
      <c r="N558" s="8"/>
      <c r="O558" s="7"/>
      <c r="P558" s="1">
        <f t="shared" si="8"/>
        <v>0</v>
      </c>
    </row>
    <row r="559" spans="1:16" ht="15.75">
      <c r="A559" s="7">
        <v>556</v>
      </c>
      <c r="B559" s="94" t="s">
        <v>767</v>
      </c>
      <c r="C559" s="8">
        <v>21501</v>
      </c>
      <c r="D559" s="83"/>
      <c r="E559" s="87"/>
      <c r="F559" s="87"/>
      <c r="G559" s="87"/>
      <c r="H559" s="83"/>
      <c r="I559" s="83"/>
      <c r="J559" s="83"/>
      <c r="K559" s="7"/>
      <c r="L559" s="83"/>
      <c r="M559" s="8"/>
      <c r="N559" s="8"/>
      <c r="O559" s="7"/>
      <c r="P559" s="1">
        <f t="shared" si="8"/>
        <v>0</v>
      </c>
    </row>
    <row r="560" spans="1:16" ht="15.75">
      <c r="A560" s="7">
        <v>557</v>
      </c>
      <c r="B560" s="94" t="s">
        <v>768</v>
      </c>
      <c r="C560" s="8">
        <v>21507</v>
      </c>
      <c r="D560" s="83"/>
      <c r="E560" s="87"/>
      <c r="F560" s="87"/>
      <c r="G560" s="87"/>
      <c r="H560" s="83"/>
      <c r="I560" s="83"/>
      <c r="J560" s="83"/>
      <c r="K560" s="7"/>
      <c r="L560" s="83"/>
      <c r="M560" s="8"/>
      <c r="N560" s="8"/>
      <c r="O560" s="7"/>
      <c r="P560" s="1">
        <f t="shared" si="8"/>
        <v>0</v>
      </c>
    </row>
    <row r="561" spans="1:16" ht="15.75">
      <c r="A561" s="7">
        <v>558</v>
      </c>
      <c r="B561" s="94" t="s">
        <v>769</v>
      </c>
      <c r="C561" s="8">
        <v>21510</v>
      </c>
      <c r="D561" s="83"/>
      <c r="E561" s="87"/>
      <c r="F561" s="87"/>
      <c r="G561" s="87"/>
      <c r="H561" s="83"/>
      <c r="I561" s="83"/>
      <c r="J561" s="83"/>
      <c r="K561" s="7"/>
      <c r="L561" s="83"/>
      <c r="M561" s="8"/>
      <c r="N561" s="8"/>
      <c r="O561" s="7"/>
      <c r="P561" s="1">
        <f t="shared" si="8"/>
        <v>0</v>
      </c>
    </row>
    <row r="562" spans="1:16" ht="15.75">
      <c r="A562" s="7">
        <v>559</v>
      </c>
      <c r="B562" s="94" t="s">
        <v>770</v>
      </c>
      <c r="C562" s="8">
        <v>21861</v>
      </c>
      <c r="D562" s="83"/>
      <c r="E562" s="87"/>
      <c r="F562" s="87"/>
      <c r="G562" s="87"/>
      <c r="H562" s="83"/>
      <c r="I562" s="83"/>
      <c r="J562" s="83"/>
      <c r="K562" s="7"/>
      <c r="L562" s="83"/>
      <c r="M562" s="8"/>
      <c r="N562" s="8"/>
      <c r="O562" s="7"/>
      <c r="P562" s="1">
        <f t="shared" si="8"/>
        <v>0</v>
      </c>
    </row>
    <row r="563" spans="1:16" ht="15.75">
      <c r="A563" s="7">
        <v>560</v>
      </c>
      <c r="B563" s="94" t="s">
        <v>771</v>
      </c>
      <c r="C563" s="8">
        <v>21862</v>
      </c>
      <c r="D563" s="83"/>
      <c r="E563" s="87"/>
      <c r="F563" s="87"/>
      <c r="G563" s="87"/>
      <c r="H563" s="83"/>
      <c r="I563" s="83"/>
      <c r="J563" s="83"/>
      <c r="K563" s="7"/>
      <c r="L563" s="83"/>
      <c r="M563" s="8"/>
      <c r="N563" s="8"/>
      <c r="O563" s="7"/>
      <c r="P563" s="1">
        <f t="shared" si="8"/>
        <v>0</v>
      </c>
    </row>
    <row r="564" spans="1:16" ht="15.75">
      <c r="A564" s="7">
        <v>561</v>
      </c>
      <c r="B564" s="94" t="s">
        <v>772</v>
      </c>
      <c r="C564" s="8">
        <v>21863</v>
      </c>
      <c r="D564" s="83"/>
      <c r="E564" s="87"/>
      <c r="F564" s="87"/>
      <c r="G564" s="87"/>
      <c r="H564" s="83"/>
      <c r="I564" s="83"/>
      <c r="J564" s="83"/>
      <c r="K564" s="7"/>
      <c r="L564" s="83"/>
      <c r="M564" s="8"/>
      <c r="N564" s="8"/>
      <c r="O564" s="7"/>
      <c r="P564" s="1">
        <f t="shared" si="8"/>
        <v>0</v>
      </c>
    </row>
    <row r="565" spans="1:16" ht="15.75">
      <c r="A565" s="7">
        <v>562</v>
      </c>
      <c r="B565" s="94" t="s">
        <v>773</v>
      </c>
      <c r="C565" s="8">
        <v>21865</v>
      </c>
      <c r="D565" s="83"/>
      <c r="E565" s="87"/>
      <c r="F565" s="87"/>
      <c r="G565" s="87"/>
      <c r="H565" s="83"/>
      <c r="I565" s="83"/>
      <c r="J565" s="83"/>
      <c r="K565" s="7"/>
      <c r="L565" s="83"/>
      <c r="M565" s="8"/>
      <c r="N565" s="8"/>
      <c r="O565" s="7"/>
      <c r="P565" s="1">
        <f t="shared" si="8"/>
        <v>0</v>
      </c>
    </row>
    <row r="566" spans="1:16" ht="15.75">
      <c r="A566" s="7">
        <v>563</v>
      </c>
      <c r="B566" s="94" t="s">
        <v>774</v>
      </c>
      <c r="C566" s="8">
        <v>22176</v>
      </c>
      <c r="D566" s="83">
        <v>661.56</v>
      </c>
      <c r="E566" s="83">
        <v>661.56</v>
      </c>
      <c r="F566" s="83">
        <v>661.56</v>
      </c>
      <c r="G566" s="83">
        <v>661.56</v>
      </c>
      <c r="H566" s="83">
        <v>661.56</v>
      </c>
      <c r="I566" s="83">
        <v>661.56</v>
      </c>
      <c r="J566" s="83">
        <v>665</v>
      </c>
      <c r="K566" s="83">
        <v>665</v>
      </c>
      <c r="L566" s="83">
        <v>665</v>
      </c>
      <c r="M566" s="83">
        <v>665</v>
      </c>
      <c r="N566" s="83">
        <v>665</v>
      </c>
      <c r="O566" s="83">
        <v>665</v>
      </c>
      <c r="P566" s="1">
        <f t="shared" si="8"/>
        <v>7959.36</v>
      </c>
    </row>
    <row r="567" spans="1:16" ht="15.75">
      <c r="A567" s="7">
        <v>564</v>
      </c>
      <c r="B567" s="94" t="s">
        <v>775</v>
      </c>
      <c r="C567" s="8">
        <v>22184</v>
      </c>
      <c r="D567" s="83">
        <v>496.17</v>
      </c>
      <c r="E567" s="83">
        <v>496.17</v>
      </c>
      <c r="F567" s="83">
        <v>496.17</v>
      </c>
      <c r="G567" s="83">
        <v>496.17</v>
      </c>
      <c r="H567" s="83">
        <v>496.17</v>
      </c>
      <c r="I567" s="83">
        <v>496.17</v>
      </c>
      <c r="J567" s="83">
        <v>498.75</v>
      </c>
      <c r="K567" s="83">
        <v>498.75</v>
      </c>
      <c r="L567" s="83">
        <v>498.75</v>
      </c>
      <c r="M567" s="83">
        <v>498.75</v>
      </c>
      <c r="N567" s="83">
        <v>498.75</v>
      </c>
      <c r="O567" s="83">
        <v>498.75</v>
      </c>
      <c r="P567" s="1">
        <f t="shared" si="8"/>
        <v>5969.52</v>
      </c>
    </row>
    <row r="568" spans="1:16" ht="15.75">
      <c r="A568" s="7">
        <v>565</v>
      </c>
      <c r="B568" s="94" t="s">
        <v>776</v>
      </c>
      <c r="C568" s="8">
        <v>22177</v>
      </c>
      <c r="D568" s="83">
        <v>578.87</v>
      </c>
      <c r="E568" s="83">
        <v>578.87</v>
      </c>
      <c r="F568" s="83">
        <v>578.87</v>
      </c>
      <c r="G568" s="83">
        <v>578.87</v>
      </c>
      <c r="H568" s="83">
        <v>578.87</v>
      </c>
      <c r="I568" s="83">
        <v>578.87</v>
      </c>
      <c r="J568" s="83">
        <v>581.88</v>
      </c>
      <c r="K568" s="83">
        <v>581.88</v>
      </c>
      <c r="L568" s="83">
        <v>581.88</v>
      </c>
      <c r="M568" s="83">
        <v>581.88</v>
      </c>
      <c r="N568" s="83">
        <v>581.88</v>
      </c>
      <c r="O568" s="83">
        <v>581.88</v>
      </c>
      <c r="P568" s="1">
        <f t="shared" si="8"/>
        <v>6964.5</v>
      </c>
    </row>
    <row r="569" spans="1:16" ht="15.75">
      <c r="A569" s="7">
        <v>566</v>
      </c>
      <c r="B569" s="94" t="s">
        <v>777</v>
      </c>
      <c r="C569" s="8">
        <v>22178</v>
      </c>
      <c r="D569" s="83">
        <v>661.5551999999999</v>
      </c>
      <c r="E569" s="83">
        <v>661.56</v>
      </c>
      <c r="F569" s="83">
        <v>661.56</v>
      </c>
      <c r="G569" s="83">
        <v>661.56</v>
      </c>
      <c r="H569" s="83">
        <v>661.56</v>
      </c>
      <c r="I569" s="83">
        <v>661.56</v>
      </c>
      <c r="J569" s="83">
        <v>665</v>
      </c>
      <c r="K569" s="83">
        <v>665</v>
      </c>
      <c r="L569" s="83">
        <v>665</v>
      </c>
      <c r="M569" s="83">
        <v>665</v>
      </c>
      <c r="N569" s="83">
        <v>665</v>
      </c>
      <c r="O569" s="83">
        <v>665</v>
      </c>
      <c r="P569" s="1">
        <f t="shared" si="8"/>
        <v>7959.3552</v>
      </c>
    </row>
    <row r="570" spans="1:16" ht="15.75">
      <c r="A570" s="7">
        <v>567</v>
      </c>
      <c r="B570" s="94" t="s">
        <v>778</v>
      </c>
      <c r="C570" s="8">
        <v>22186</v>
      </c>
      <c r="D570" s="83"/>
      <c r="E570" s="87"/>
      <c r="F570" s="87"/>
      <c r="G570" s="87"/>
      <c r="H570" s="83">
        <v>330.78</v>
      </c>
      <c r="I570" s="83">
        <v>330.78</v>
      </c>
      <c r="J570" s="83">
        <v>332.5</v>
      </c>
      <c r="K570" s="83">
        <v>332.5</v>
      </c>
      <c r="L570" s="83">
        <v>332.5</v>
      </c>
      <c r="M570" s="83">
        <v>332.5</v>
      </c>
      <c r="N570" s="83">
        <v>332.5</v>
      </c>
      <c r="O570" s="83">
        <v>332.5</v>
      </c>
      <c r="P570" s="1">
        <f t="shared" si="8"/>
        <v>2656.56</v>
      </c>
    </row>
    <row r="571" spans="1:16" ht="15.75">
      <c r="A571" s="7">
        <v>568</v>
      </c>
      <c r="B571" s="94" t="s">
        <v>779</v>
      </c>
      <c r="C571" s="8">
        <v>22187</v>
      </c>
      <c r="D571" s="83">
        <v>826.9439999999998</v>
      </c>
      <c r="E571" s="83">
        <v>826.94</v>
      </c>
      <c r="F571" s="83">
        <v>826.94</v>
      </c>
      <c r="G571" s="83">
        <v>826.94</v>
      </c>
      <c r="H571" s="83">
        <v>826.94</v>
      </c>
      <c r="I571" s="83">
        <v>826.94</v>
      </c>
      <c r="J571" s="83">
        <v>831.25</v>
      </c>
      <c r="K571" s="83">
        <v>831.25</v>
      </c>
      <c r="L571" s="83">
        <v>831.25</v>
      </c>
      <c r="M571" s="83">
        <v>831.25</v>
      </c>
      <c r="N571" s="83">
        <v>831.25</v>
      </c>
      <c r="O571" s="83">
        <v>831.25</v>
      </c>
      <c r="P571" s="1">
        <f t="shared" si="8"/>
        <v>9949.144</v>
      </c>
    </row>
    <row r="572" spans="1:16" ht="15.75">
      <c r="A572" s="7">
        <v>569</v>
      </c>
      <c r="B572" s="94" t="s">
        <v>780</v>
      </c>
      <c r="C572" s="8">
        <v>22179</v>
      </c>
      <c r="D572" s="83">
        <v>909.65</v>
      </c>
      <c r="E572" s="83">
        <v>909.65</v>
      </c>
      <c r="F572" s="83">
        <v>909.65</v>
      </c>
      <c r="G572" s="83">
        <v>909.65</v>
      </c>
      <c r="H572" s="83">
        <v>909.65</v>
      </c>
      <c r="I572" s="83">
        <v>909.65</v>
      </c>
      <c r="J572" s="83">
        <v>914.39</v>
      </c>
      <c r="K572" s="83">
        <v>914.39</v>
      </c>
      <c r="L572" s="83">
        <v>914.39</v>
      </c>
      <c r="M572" s="83">
        <v>914.39</v>
      </c>
      <c r="N572" s="83">
        <v>914.39</v>
      </c>
      <c r="O572" s="83">
        <v>914.39</v>
      </c>
      <c r="P572" s="1">
        <f t="shared" si="8"/>
        <v>10944.239999999998</v>
      </c>
    </row>
    <row r="573" spans="1:16" ht="15.75">
      <c r="A573" s="7">
        <v>570</v>
      </c>
      <c r="B573" s="94" t="s">
        <v>781</v>
      </c>
      <c r="C573" s="8">
        <v>22180</v>
      </c>
      <c r="D573" s="83">
        <v>1323.11</v>
      </c>
      <c r="E573" s="83">
        <v>1323.11</v>
      </c>
      <c r="F573" s="83">
        <v>1323.11</v>
      </c>
      <c r="G573" s="83">
        <v>1323.11</v>
      </c>
      <c r="H573" s="83">
        <v>1323.11</v>
      </c>
      <c r="I573" s="83">
        <v>1323.11</v>
      </c>
      <c r="J573" s="83">
        <v>1330</v>
      </c>
      <c r="K573" s="83">
        <v>1330</v>
      </c>
      <c r="L573" s="83">
        <v>1330</v>
      </c>
      <c r="M573" s="83">
        <v>1330</v>
      </c>
      <c r="N573" s="83">
        <v>1330</v>
      </c>
      <c r="O573" s="83">
        <v>1330</v>
      </c>
      <c r="P573" s="1">
        <f t="shared" si="8"/>
        <v>15918.66</v>
      </c>
    </row>
    <row r="574" spans="1:16" ht="15.75">
      <c r="A574" s="7">
        <v>571</v>
      </c>
      <c r="B574" s="94" t="s">
        <v>782</v>
      </c>
      <c r="C574" s="8">
        <v>22181</v>
      </c>
      <c r="D574" s="83">
        <v>661.56</v>
      </c>
      <c r="E574" s="83">
        <v>661.56</v>
      </c>
      <c r="F574" s="83">
        <v>661.56</v>
      </c>
      <c r="G574" s="83">
        <v>661.56</v>
      </c>
      <c r="H574" s="83">
        <v>661.56</v>
      </c>
      <c r="I574" s="83">
        <v>661.56</v>
      </c>
      <c r="J574" s="83">
        <v>665</v>
      </c>
      <c r="K574" s="83">
        <v>665</v>
      </c>
      <c r="L574" s="83">
        <v>665</v>
      </c>
      <c r="M574" s="83">
        <v>665</v>
      </c>
      <c r="N574" s="83">
        <v>665</v>
      </c>
      <c r="O574" s="83">
        <v>665</v>
      </c>
      <c r="P574" s="1">
        <f t="shared" si="8"/>
        <v>7959.36</v>
      </c>
    </row>
    <row r="575" spans="1:16" ht="15.75">
      <c r="A575" s="7">
        <v>572</v>
      </c>
      <c r="B575" s="94" t="s">
        <v>783</v>
      </c>
      <c r="C575" s="8">
        <v>22182</v>
      </c>
      <c r="D575" s="83">
        <v>744.26</v>
      </c>
      <c r="E575" s="83">
        <v>744.26</v>
      </c>
      <c r="F575" s="83">
        <v>744.26</v>
      </c>
      <c r="G575" s="83">
        <v>744.26</v>
      </c>
      <c r="H575" s="83">
        <v>744.26</v>
      </c>
      <c r="I575" s="83">
        <v>744.26</v>
      </c>
      <c r="J575" s="83">
        <v>748.14</v>
      </c>
      <c r="K575" s="83">
        <v>748.14</v>
      </c>
      <c r="L575" s="83">
        <v>748.14</v>
      </c>
      <c r="M575" s="83">
        <v>748.14</v>
      </c>
      <c r="N575" s="83">
        <v>748.14</v>
      </c>
      <c r="O575" s="83">
        <v>748.14</v>
      </c>
      <c r="P575" s="1">
        <f t="shared" si="8"/>
        <v>8954.400000000001</v>
      </c>
    </row>
    <row r="576" spans="1:16" ht="15.75">
      <c r="A576" s="7">
        <v>573</v>
      </c>
      <c r="B576" s="94" t="s">
        <v>784</v>
      </c>
      <c r="C576" s="8">
        <v>22183</v>
      </c>
      <c r="D576" s="83">
        <v>744.26</v>
      </c>
      <c r="E576" s="83">
        <v>744.26</v>
      </c>
      <c r="F576" s="83">
        <v>744.26</v>
      </c>
      <c r="G576" s="83">
        <v>744.26</v>
      </c>
      <c r="H576" s="83">
        <v>744.26</v>
      </c>
      <c r="I576" s="83">
        <v>744.26</v>
      </c>
      <c r="J576" s="83">
        <v>748.14</v>
      </c>
      <c r="K576" s="83">
        <v>748.14</v>
      </c>
      <c r="L576" s="83">
        <v>748.14</v>
      </c>
      <c r="M576" s="83">
        <v>748.14</v>
      </c>
      <c r="N576" s="83">
        <v>748.14</v>
      </c>
      <c r="O576" s="83">
        <v>748.14</v>
      </c>
      <c r="P576" s="1">
        <f t="shared" si="8"/>
        <v>8954.400000000001</v>
      </c>
    </row>
    <row r="577" spans="1:16" s="97" customFormat="1" ht="15.75">
      <c r="A577" s="7">
        <v>574</v>
      </c>
      <c r="B577" s="94" t="s">
        <v>785</v>
      </c>
      <c r="C577" s="8">
        <v>22174</v>
      </c>
      <c r="D577" s="83">
        <v>5582.44</v>
      </c>
      <c r="E577" s="83">
        <v>5310.57</v>
      </c>
      <c r="F577" s="83">
        <v>4639.95</v>
      </c>
      <c r="G577" s="83">
        <v>3951.21</v>
      </c>
      <c r="H577" s="83">
        <v>4513.08</v>
      </c>
      <c r="I577" s="83">
        <v>3044.97</v>
      </c>
      <c r="J577" s="83">
        <v>6358.5</v>
      </c>
      <c r="K577" s="83">
        <v>6358.49</v>
      </c>
      <c r="L577" s="83">
        <v>4700.55</v>
      </c>
      <c r="M577" s="83">
        <v>4791.64</v>
      </c>
      <c r="N577" s="83">
        <v>5137.8</v>
      </c>
      <c r="O577" s="83">
        <v>4609.45</v>
      </c>
      <c r="P577" s="1">
        <f t="shared" si="8"/>
        <v>58998.65</v>
      </c>
    </row>
    <row r="578" spans="1:16" ht="15.75">
      <c r="A578" s="7">
        <v>575</v>
      </c>
      <c r="B578" s="94" t="s">
        <v>786</v>
      </c>
      <c r="C578" s="8">
        <v>22175</v>
      </c>
      <c r="D578" s="83">
        <v>198.47</v>
      </c>
      <c r="E578" s="83">
        <v>198.47</v>
      </c>
      <c r="F578" s="83">
        <v>198.47</v>
      </c>
      <c r="G578" s="83">
        <v>198.47</v>
      </c>
      <c r="H578" s="83">
        <v>198.47</v>
      </c>
      <c r="I578" s="83">
        <v>198.47</v>
      </c>
      <c r="J578" s="83">
        <v>199.5</v>
      </c>
      <c r="K578" s="83">
        <v>199.5</v>
      </c>
      <c r="L578" s="83">
        <v>199.5</v>
      </c>
      <c r="M578" s="83">
        <v>199.5</v>
      </c>
      <c r="N578" s="83">
        <v>199.5</v>
      </c>
      <c r="O578" s="83">
        <v>199.5</v>
      </c>
      <c r="P578" s="1">
        <f t="shared" si="8"/>
        <v>2387.8199999999997</v>
      </c>
    </row>
    <row r="579" spans="1:16" ht="15.75">
      <c r="A579" s="7">
        <v>576</v>
      </c>
      <c r="B579" s="94" t="s">
        <v>787</v>
      </c>
      <c r="C579" s="8">
        <v>12163</v>
      </c>
      <c r="D579" s="83"/>
      <c r="E579" s="87"/>
      <c r="F579" s="87"/>
      <c r="G579" s="87"/>
      <c r="H579" s="83"/>
      <c r="I579" s="83"/>
      <c r="J579" s="83"/>
      <c r="K579" s="7"/>
      <c r="L579" s="83"/>
      <c r="M579" s="8"/>
      <c r="N579" s="8"/>
      <c r="O579" s="7"/>
      <c r="P579" s="1">
        <f t="shared" si="8"/>
        <v>0</v>
      </c>
    </row>
    <row r="580" spans="1:16" ht="15.75">
      <c r="A580" s="7">
        <v>577</v>
      </c>
      <c r="B580" s="94" t="s">
        <v>788</v>
      </c>
      <c r="C580" s="8">
        <v>12157</v>
      </c>
      <c r="D580" s="83"/>
      <c r="E580" s="87"/>
      <c r="F580" s="87"/>
      <c r="G580" s="87"/>
      <c r="H580" s="83"/>
      <c r="I580" s="83"/>
      <c r="J580" s="83"/>
      <c r="K580" s="7"/>
      <c r="L580" s="83"/>
      <c r="M580" s="8"/>
      <c r="N580" s="8"/>
      <c r="O580" s="7"/>
      <c r="P580" s="1">
        <f t="shared" si="8"/>
        <v>0</v>
      </c>
    </row>
    <row r="581" spans="1:16" ht="15.75">
      <c r="A581" s="7">
        <v>578</v>
      </c>
      <c r="B581" s="94" t="s">
        <v>789</v>
      </c>
      <c r="C581" s="8">
        <v>21799</v>
      </c>
      <c r="D581" s="83">
        <v>176.06685599999997</v>
      </c>
      <c r="E581" s="83">
        <v>164.7</v>
      </c>
      <c r="F581" s="83">
        <v>176.07</v>
      </c>
      <c r="G581" s="83">
        <v>170.39</v>
      </c>
      <c r="H581" s="83">
        <v>176.07</v>
      </c>
      <c r="I581" s="83">
        <v>170.39</v>
      </c>
      <c r="J581" s="83">
        <v>186.61</v>
      </c>
      <c r="K581" s="83">
        <v>186.61</v>
      </c>
      <c r="L581" s="83">
        <v>191.42</v>
      </c>
      <c r="M581" s="83">
        <v>197.79</v>
      </c>
      <c r="N581" s="83">
        <v>191.42</v>
      </c>
      <c r="O581" s="83">
        <v>197.79</v>
      </c>
      <c r="P581" s="1">
        <f aca="true" t="shared" si="9" ref="P581:P596">D581+E581+F581+G581+H581+I581+J581+K581+L581+M581+N581+O581</f>
        <v>2185.326856</v>
      </c>
    </row>
    <row r="582" spans="1:16" ht="15.75">
      <c r="A582" s="7">
        <v>579</v>
      </c>
      <c r="B582" s="94" t="s">
        <v>790</v>
      </c>
      <c r="C582" s="8">
        <v>21807</v>
      </c>
      <c r="D582" s="83"/>
      <c r="E582" s="83"/>
      <c r="F582" s="83"/>
      <c r="G582" s="83"/>
      <c r="H582" s="83"/>
      <c r="I582" s="83"/>
      <c r="J582" s="83"/>
      <c r="K582" s="7"/>
      <c r="L582" s="83"/>
      <c r="M582" s="8"/>
      <c r="N582" s="7"/>
      <c r="O582" s="7">
        <v>0</v>
      </c>
      <c r="P582" s="1">
        <f t="shared" si="9"/>
        <v>0</v>
      </c>
    </row>
    <row r="583" spans="1:16" ht="15.75">
      <c r="A583" s="7">
        <v>580</v>
      </c>
      <c r="B583" s="94" t="s">
        <v>791</v>
      </c>
      <c r="C583" s="8">
        <v>21809</v>
      </c>
      <c r="D583" s="83"/>
      <c r="E583" s="83"/>
      <c r="F583" s="83"/>
      <c r="G583" s="83"/>
      <c r="H583" s="83"/>
      <c r="I583" s="83"/>
      <c r="J583" s="83"/>
      <c r="K583" s="7"/>
      <c r="L583" s="83"/>
      <c r="M583" s="8"/>
      <c r="N583" s="7"/>
      <c r="O583" s="7"/>
      <c r="P583" s="1">
        <f t="shared" si="9"/>
        <v>0</v>
      </c>
    </row>
    <row r="584" spans="1:16" ht="15.75">
      <c r="A584" s="7">
        <v>581</v>
      </c>
      <c r="B584" s="94" t="s">
        <v>792</v>
      </c>
      <c r="C584" s="8">
        <v>22163</v>
      </c>
      <c r="D584" s="83"/>
      <c r="E584" s="83"/>
      <c r="F584" s="83"/>
      <c r="G584" s="83"/>
      <c r="H584" s="83"/>
      <c r="I584" s="83"/>
      <c r="J584" s="83"/>
      <c r="K584" s="7"/>
      <c r="L584" s="83"/>
      <c r="M584" s="8"/>
      <c r="N584" s="7"/>
      <c r="O584" s="7"/>
      <c r="P584" s="1">
        <f t="shared" si="9"/>
        <v>0</v>
      </c>
    </row>
    <row r="585" spans="1:16" ht="15.75">
      <c r="A585" s="7">
        <v>582</v>
      </c>
      <c r="B585" s="94" t="s">
        <v>793</v>
      </c>
      <c r="C585" s="8">
        <v>22161</v>
      </c>
      <c r="D585" s="83"/>
      <c r="E585" s="83"/>
      <c r="F585" s="83"/>
      <c r="G585" s="83"/>
      <c r="H585" s="83"/>
      <c r="I585" s="83"/>
      <c r="J585" s="83"/>
      <c r="K585" s="7"/>
      <c r="L585" s="83"/>
      <c r="M585" s="8"/>
      <c r="N585" s="7"/>
      <c r="O585" s="7"/>
      <c r="P585" s="1">
        <f t="shared" si="9"/>
        <v>0</v>
      </c>
    </row>
    <row r="586" spans="1:16" ht="15.75">
      <c r="A586" s="7">
        <v>583</v>
      </c>
      <c r="B586" s="94" t="s">
        <v>794</v>
      </c>
      <c r="C586" s="8">
        <v>22164</v>
      </c>
      <c r="D586" s="83"/>
      <c r="E586" s="83"/>
      <c r="F586" s="83"/>
      <c r="G586" s="83"/>
      <c r="H586" s="83"/>
      <c r="I586" s="83"/>
      <c r="J586" s="83"/>
      <c r="K586" s="7"/>
      <c r="L586" s="83"/>
      <c r="M586" s="8"/>
      <c r="N586" s="7"/>
      <c r="O586" s="7"/>
      <c r="P586" s="1">
        <f t="shared" si="9"/>
        <v>0</v>
      </c>
    </row>
    <row r="587" spans="1:16" ht="15.75">
      <c r="A587" s="7">
        <v>584</v>
      </c>
      <c r="B587" s="94" t="s">
        <v>795</v>
      </c>
      <c r="C587" s="8">
        <v>10001</v>
      </c>
      <c r="D587" s="83"/>
      <c r="E587" s="83"/>
      <c r="F587" s="83"/>
      <c r="G587" s="83"/>
      <c r="H587" s="83"/>
      <c r="I587" s="83"/>
      <c r="J587" s="83"/>
      <c r="K587" s="7"/>
      <c r="L587" s="83"/>
      <c r="M587" s="8"/>
      <c r="N587" s="7"/>
      <c r="O587" s="7"/>
      <c r="P587" s="1">
        <f t="shared" si="9"/>
        <v>0</v>
      </c>
    </row>
    <row r="588" spans="1:16" ht="15.75">
      <c r="A588" s="7">
        <v>585</v>
      </c>
      <c r="B588" s="94" t="s">
        <v>796</v>
      </c>
      <c r="C588" s="8">
        <v>10002</v>
      </c>
      <c r="D588" s="83"/>
      <c r="E588" s="83"/>
      <c r="F588" s="83"/>
      <c r="G588" s="83"/>
      <c r="H588" s="83"/>
      <c r="I588" s="83"/>
      <c r="J588" s="83"/>
      <c r="K588" s="7"/>
      <c r="L588" s="83"/>
      <c r="M588" s="8"/>
      <c r="N588" s="7"/>
      <c r="O588" s="7"/>
      <c r="P588" s="1">
        <f t="shared" si="9"/>
        <v>0</v>
      </c>
    </row>
    <row r="589" spans="1:16" ht="15.75">
      <c r="A589" s="7">
        <v>586</v>
      </c>
      <c r="B589" s="94" t="s">
        <v>797</v>
      </c>
      <c r="C589" s="8">
        <v>10003</v>
      </c>
      <c r="D589" s="83"/>
      <c r="E589" s="83"/>
      <c r="F589" s="83"/>
      <c r="G589" s="83"/>
      <c r="H589" s="83"/>
      <c r="I589" s="83"/>
      <c r="J589" s="83"/>
      <c r="K589" s="7"/>
      <c r="L589" s="83"/>
      <c r="M589" s="8"/>
      <c r="N589" s="7"/>
      <c r="O589" s="7"/>
      <c r="P589" s="1">
        <f t="shared" si="9"/>
        <v>0</v>
      </c>
    </row>
    <row r="590" spans="1:16" ht="15.75">
      <c r="A590" s="7">
        <v>587</v>
      </c>
      <c r="B590" s="94" t="s">
        <v>798</v>
      </c>
      <c r="C590" s="8">
        <v>10004</v>
      </c>
      <c r="D590" s="83"/>
      <c r="E590" s="83"/>
      <c r="F590" s="83"/>
      <c r="G590" s="83"/>
      <c r="H590" s="83"/>
      <c r="I590" s="83"/>
      <c r="J590" s="83"/>
      <c r="K590" s="7"/>
      <c r="L590" s="83"/>
      <c r="M590" s="8"/>
      <c r="N590" s="7"/>
      <c r="O590" s="7"/>
      <c r="P590" s="1">
        <f t="shared" si="9"/>
        <v>0</v>
      </c>
    </row>
    <row r="591" spans="1:16" ht="15.75">
      <c r="A591" s="7">
        <v>588</v>
      </c>
      <c r="B591" s="94" t="s">
        <v>23</v>
      </c>
      <c r="C591" s="8"/>
      <c r="D591" s="83"/>
      <c r="E591" s="83"/>
      <c r="F591" s="83"/>
      <c r="G591" s="83"/>
      <c r="H591" s="83"/>
      <c r="I591" s="83"/>
      <c r="J591" s="83"/>
      <c r="K591" s="7"/>
      <c r="L591" s="83"/>
      <c r="M591" s="8"/>
      <c r="N591" s="7"/>
      <c r="O591" s="7"/>
      <c r="P591" s="1">
        <f t="shared" si="9"/>
        <v>0</v>
      </c>
    </row>
    <row r="592" spans="1:16" ht="15.75">
      <c r="A592" s="7">
        <v>589</v>
      </c>
      <c r="B592" s="94" t="s">
        <v>932</v>
      </c>
      <c r="C592" s="8"/>
      <c r="D592" s="83"/>
      <c r="E592" s="83"/>
      <c r="F592" s="83"/>
      <c r="G592" s="83"/>
      <c r="H592" s="83"/>
      <c r="I592" s="83"/>
      <c r="J592" s="83"/>
      <c r="K592" s="7"/>
      <c r="L592" s="83"/>
      <c r="M592" s="8"/>
      <c r="N592" s="7"/>
      <c r="O592" s="7"/>
      <c r="P592" s="1">
        <f t="shared" si="9"/>
        <v>0</v>
      </c>
    </row>
    <row r="593" spans="1:16" ht="15.75">
      <c r="A593" s="7">
        <v>590</v>
      </c>
      <c r="B593" s="94" t="s">
        <v>933</v>
      </c>
      <c r="C593" s="8"/>
      <c r="D593" s="83"/>
      <c r="E593" s="83"/>
      <c r="F593" s="83"/>
      <c r="G593" s="83"/>
      <c r="H593" s="83"/>
      <c r="I593" s="83"/>
      <c r="J593" s="83"/>
      <c r="K593" s="7"/>
      <c r="L593" s="83"/>
      <c r="M593" s="8"/>
      <c r="N593" s="7"/>
      <c r="O593" s="7"/>
      <c r="P593" s="1">
        <f t="shared" si="9"/>
        <v>0</v>
      </c>
    </row>
    <row r="594" spans="1:16" ht="15.75">
      <c r="A594" s="7">
        <v>591</v>
      </c>
      <c r="B594" s="94" t="s">
        <v>931</v>
      </c>
      <c r="C594" s="8"/>
      <c r="D594" s="83"/>
      <c r="E594" s="83"/>
      <c r="F594" s="83"/>
      <c r="G594" s="83"/>
      <c r="H594" s="83"/>
      <c r="I594" s="83"/>
      <c r="J594" s="83"/>
      <c r="K594" s="7"/>
      <c r="L594" s="83"/>
      <c r="M594" s="8"/>
      <c r="N594" s="7"/>
      <c r="O594" s="7"/>
      <c r="P594" s="1">
        <f t="shared" si="9"/>
        <v>0</v>
      </c>
    </row>
    <row r="595" spans="1:16" ht="15.75">
      <c r="A595" s="7">
        <v>592</v>
      </c>
      <c r="B595" s="94"/>
      <c r="C595" s="8"/>
      <c r="D595" s="83"/>
      <c r="E595" s="83"/>
      <c r="F595" s="83"/>
      <c r="G595" s="83"/>
      <c r="H595" s="83"/>
      <c r="I595" s="83"/>
      <c r="J595" s="83"/>
      <c r="K595" s="7"/>
      <c r="L595" s="83"/>
      <c r="M595" s="8"/>
      <c r="N595" s="7"/>
      <c r="O595" s="7"/>
      <c r="P595" s="1">
        <f t="shared" si="9"/>
        <v>0</v>
      </c>
    </row>
    <row r="596" spans="1:16" ht="15.75">
      <c r="A596" s="7">
        <v>593</v>
      </c>
      <c r="B596" s="94" t="s">
        <v>934</v>
      </c>
      <c r="C596" s="8"/>
      <c r="D596" s="83"/>
      <c r="E596" s="83"/>
      <c r="F596" s="83"/>
      <c r="G596" s="83"/>
      <c r="H596" s="83"/>
      <c r="I596" s="83"/>
      <c r="J596" s="83"/>
      <c r="K596" s="7"/>
      <c r="L596" s="83"/>
      <c r="M596" s="8"/>
      <c r="N596" s="7"/>
      <c r="O596" s="7"/>
      <c r="P596" s="1">
        <f t="shared" si="9"/>
        <v>0</v>
      </c>
    </row>
    <row r="597" spans="1:16" ht="15.75">
      <c r="A597" s="7"/>
      <c r="B597" s="96" t="s">
        <v>826</v>
      </c>
      <c r="C597" s="8"/>
      <c r="D597" s="1">
        <f>SUM(D4:D590)</f>
        <v>2167067.9587521986</v>
      </c>
      <c r="E597" s="85">
        <f>SUM(E4:E590)</f>
        <v>2017040.3199999998</v>
      </c>
      <c r="F597" s="1">
        <f>SUM(F4:F590)</f>
        <v>2049683.3400000005</v>
      </c>
      <c r="G597" s="85">
        <f>SUM(G4:G596)</f>
        <v>2891809.649999998</v>
      </c>
      <c r="H597" s="1">
        <f>SUM(H4:H596)</f>
        <v>2153609.4699999983</v>
      </c>
      <c r="I597" s="1">
        <f>SUM(I4:I596)</f>
        <v>2064621.7000000002</v>
      </c>
      <c r="J597" s="1">
        <f aca="true" t="shared" si="10" ref="J597:O597">SUM(J17:J596)</f>
        <v>3032090.9200000004</v>
      </c>
      <c r="K597" s="1">
        <f t="shared" si="10"/>
        <v>2309162.0900000003</v>
      </c>
      <c r="L597" s="1">
        <f t="shared" si="10"/>
        <v>2195840.3599999994</v>
      </c>
      <c r="M597" s="1">
        <f t="shared" si="10"/>
        <v>2294328.699999999</v>
      </c>
      <c r="N597" s="1">
        <f t="shared" si="10"/>
        <v>2270545.5489999987</v>
      </c>
      <c r="O597" s="1">
        <f t="shared" si="10"/>
        <v>2455623.9899999993</v>
      </c>
      <c r="P597" s="1">
        <f>SUM(P4:P596)</f>
        <v>27901424.047752183</v>
      </c>
    </row>
    <row r="598" ht="15.75">
      <c r="A598" s="3"/>
    </row>
    <row r="599" ht="15.75">
      <c r="A599" s="3"/>
    </row>
    <row r="600" ht="15.75">
      <c r="A600" s="3"/>
    </row>
    <row r="601" ht="15.75">
      <c r="A601" s="3"/>
    </row>
    <row r="602" ht="15.75">
      <c r="A602" s="3"/>
    </row>
    <row r="603" ht="15.75">
      <c r="A603" s="3"/>
    </row>
    <row r="604" ht="15.75">
      <c r="A604" s="3"/>
    </row>
    <row r="605" ht="15.75">
      <c r="A605" s="3"/>
    </row>
    <row r="606" ht="15.75">
      <c r="A606" s="3"/>
    </row>
  </sheetData>
  <sheetProtection/>
  <mergeCells count="1">
    <mergeCell ref="B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06"/>
  <sheetViews>
    <sheetView zoomScalePageLayoutView="0" workbookViewId="0" topLeftCell="A1">
      <pane xSplit="3" ySplit="3" topLeftCell="D4" activePane="bottomRight" state="frozen"/>
      <selection pane="topLeft" activeCell="O608" sqref="O608"/>
      <selection pane="topRight" activeCell="D1" sqref="D1"/>
      <selection pane="bottomLeft" activeCell="A3" sqref="A3"/>
      <selection pane="bottomRight" activeCell="O594" sqref="O594"/>
    </sheetView>
  </sheetViews>
  <sheetFormatPr defaultColWidth="9.00390625" defaultRowHeight="12.75"/>
  <cols>
    <col min="1" max="1" width="9.125" style="2" customWidth="1"/>
    <col min="2" max="2" width="48.125" style="97" customWidth="1"/>
    <col min="3" max="3" width="11.125" style="2" customWidth="1"/>
    <col min="4" max="4" width="15.00390625" style="88" customWidth="1"/>
    <col min="5" max="5" width="15.125" style="73" customWidth="1"/>
    <col min="6" max="6" width="15.00390625" style="73" customWidth="1"/>
    <col min="7" max="7" width="16.625" style="73" customWidth="1"/>
    <col min="8" max="9" width="14.625" style="73" customWidth="1"/>
    <col min="10" max="10" width="16.625" style="73" customWidth="1"/>
    <col min="11" max="11" width="17.875" style="73" customWidth="1"/>
    <col min="12" max="12" width="17.00390625" style="73" customWidth="1"/>
    <col min="13" max="13" width="17.875" style="73" customWidth="1"/>
    <col min="14" max="14" width="16.125" style="73" customWidth="1"/>
    <col min="15" max="15" width="15.375" style="73" customWidth="1"/>
    <col min="16" max="16" width="16.00390625" style="84" customWidth="1"/>
  </cols>
  <sheetData>
    <row r="1" spans="2:15" ht="15.75">
      <c r="B1" s="101" t="s">
        <v>491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3" spans="1:16" ht="15.75">
      <c r="A3" s="4" t="s">
        <v>219</v>
      </c>
      <c r="B3" s="93" t="s">
        <v>218</v>
      </c>
      <c r="C3" s="5" t="s">
        <v>220</v>
      </c>
      <c r="D3" s="1" t="s">
        <v>810</v>
      </c>
      <c r="E3" s="1" t="s">
        <v>811</v>
      </c>
      <c r="F3" s="1" t="s">
        <v>812</v>
      </c>
      <c r="G3" s="1" t="s">
        <v>813</v>
      </c>
      <c r="H3" s="1" t="s">
        <v>814</v>
      </c>
      <c r="I3" s="1" t="s">
        <v>815</v>
      </c>
      <c r="J3" s="1" t="s">
        <v>816</v>
      </c>
      <c r="K3" s="1" t="s">
        <v>817</v>
      </c>
      <c r="L3" s="1" t="s">
        <v>818</v>
      </c>
      <c r="M3" s="1" t="s">
        <v>819</v>
      </c>
      <c r="N3" s="1" t="s">
        <v>820</v>
      </c>
      <c r="O3" s="1" t="s">
        <v>821</v>
      </c>
      <c r="P3" s="6" t="s">
        <v>822</v>
      </c>
    </row>
    <row r="4" spans="1:16" ht="15.75">
      <c r="A4" s="7">
        <v>1</v>
      </c>
      <c r="B4" s="94" t="s">
        <v>221</v>
      </c>
      <c r="C4" s="8">
        <v>21602</v>
      </c>
      <c r="D4" s="87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1">
        <f>D4+E4+F4+G4+H4+I4+J4+K4+L4+M4+N4+O4</f>
        <v>0</v>
      </c>
    </row>
    <row r="5" spans="1:16" ht="15.75">
      <c r="A5" s="7">
        <v>2</v>
      </c>
      <c r="B5" s="94" t="s">
        <v>222</v>
      </c>
      <c r="C5" s="8">
        <v>21600</v>
      </c>
      <c r="D5" s="87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1">
        <f aca="true" t="shared" si="0" ref="P5:P68">D5+E5+F5+G5+H5+I5+J5+K5+L5+M5+N5+O5</f>
        <v>0</v>
      </c>
    </row>
    <row r="6" spans="1:16" ht="15.75">
      <c r="A6" s="7">
        <v>3</v>
      </c>
      <c r="B6" s="94" t="s">
        <v>223</v>
      </c>
      <c r="C6" s="8">
        <v>21610</v>
      </c>
      <c r="D6" s="87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1">
        <f t="shared" si="0"/>
        <v>0</v>
      </c>
    </row>
    <row r="7" spans="1:16" ht="15.75">
      <c r="A7" s="7">
        <v>4</v>
      </c>
      <c r="B7" s="94" t="s">
        <v>224</v>
      </c>
      <c r="C7" s="8">
        <v>21612</v>
      </c>
      <c r="D7" s="87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1">
        <f t="shared" si="0"/>
        <v>0</v>
      </c>
    </row>
    <row r="8" spans="1:16" ht="15.75">
      <c r="A8" s="7">
        <v>5</v>
      </c>
      <c r="B8" s="94" t="s">
        <v>225</v>
      </c>
      <c r="C8" s="8">
        <v>21606</v>
      </c>
      <c r="D8" s="87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1">
        <f t="shared" si="0"/>
        <v>0</v>
      </c>
    </row>
    <row r="9" spans="1:16" ht="15.75">
      <c r="A9" s="7">
        <v>6</v>
      </c>
      <c r="B9" s="94" t="s">
        <v>226</v>
      </c>
      <c r="C9" s="8">
        <v>21607</v>
      </c>
      <c r="D9" s="87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1">
        <f t="shared" si="0"/>
        <v>0</v>
      </c>
    </row>
    <row r="10" spans="1:16" ht="15.75">
      <c r="A10" s="7">
        <v>7</v>
      </c>
      <c r="B10" s="94" t="s">
        <v>227</v>
      </c>
      <c r="C10" s="8">
        <v>21616</v>
      </c>
      <c r="D10" s="87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1">
        <f t="shared" si="0"/>
        <v>0</v>
      </c>
    </row>
    <row r="11" spans="1:16" ht="15.75">
      <c r="A11" s="7">
        <v>8</v>
      </c>
      <c r="B11" s="94" t="s">
        <v>228</v>
      </c>
      <c r="C11" s="8">
        <v>21619</v>
      </c>
      <c r="D11" s="87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1">
        <f t="shared" si="0"/>
        <v>0</v>
      </c>
    </row>
    <row r="12" spans="1:16" ht="15.75">
      <c r="A12" s="7">
        <v>9</v>
      </c>
      <c r="B12" s="94" t="s">
        <v>807</v>
      </c>
      <c r="C12" s="8">
        <v>10010</v>
      </c>
      <c r="D12" s="87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1">
        <f t="shared" si="0"/>
        <v>0</v>
      </c>
    </row>
    <row r="13" spans="1:16" ht="15.75">
      <c r="A13" s="7">
        <v>10</v>
      </c>
      <c r="B13" s="94" t="s">
        <v>229</v>
      </c>
      <c r="C13" s="8">
        <v>21622</v>
      </c>
      <c r="D13" s="87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1">
        <f t="shared" si="0"/>
        <v>0</v>
      </c>
    </row>
    <row r="14" spans="1:16" ht="15.75">
      <c r="A14" s="7">
        <v>11</v>
      </c>
      <c r="B14" s="94" t="s">
        <v>230</v>
      </c>
      <c r="C14" s="8">
        <v>12200</v>
      </c>
      <c r="D14" s="87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1">
        <f t="shared" si="0"/>
        <v>0</v>
      </c>
    </row>
    <row r="15" spans="1:16" ht="15.75">
      <c r="A15" s="7">
        <v>12</v>
      </c>
      <c r="B15" s="94" t="s">
        <v>231</v>
      </c>
      <c r="C15" s="8">
        <v>12203</v>
      </c>
      <c r="D15" s="87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1">
        <f t="shared" si="0"/>
        <v>0</v>
      </c>
    </row>
    <row r="16" spans="1:16" ht="15.75">
      <c r="A16" s="7">
        <v>13</v>
      </c>
      <c r="B16" s="94" t="s">
        <v>232</v>
      </c>
      <c r="C16" s="9"/>
      <c r="D16" s="87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1">
        <f t="shared" si="0"/>
        <v>0</v>
      </c>
    </row>
    <row r="17" spans="1:16" ht="15.75">
      <c r="A17" s="7">
        <v>14</v>
      </c>
      <c r="B17" s="94" t="s">
        <v>233</v>
      </c>
      <c r="C17" s="8">
        <v>11103</v>
      </c>
      <c r="D17" s="83">
        <v>1257.2372539999997</v>
      </c>
      <c r="E17" s="83">
        <v>1604.95</v>
      </c>
      <c r="F17" s="83">
        <v>948.33</v>
      </c>
      <c r="G17" s="83">
        <v>868.51</v>
      </c>
      <c r="H17" s="83">
        <v>1123.23</v>
      </c>
      <c r="I17" s="83">
        <v>1135.92</v>
      </c>
      <c r="J17" s="83">
        <v>805.31</v>
      </c>
      <c r="K17" s="83">
        <v>3063.52</v>
      </c>
      <c r="L17" s="83">
        <v>1450.5</v>
      </c>
      <c r="M17" s="83">
        <v>1455.81</v>
      </c>
      <c r="N17" s="83">
        <v>1660.17</v>
      </c>
      <c r="O17" s="83">
        <v>1084.33</v>
      </c>
      <c r="P17" s="1">
        <f t="shared" si="0"/>
        <v>16457.817254</v>
      </c>
    </row>
    <row r="18" spans="1:16" ht="15.75">
      <c r="A18" s="7">
        <v>15</v>
      </c>
      <c r="B18" s="94" t="s">
        <v>234</v>
      </c>
      <c r="C18" s="8">
        <v>11101</v>
      </c>
      <c r="D18" s="83">
        <v>4452.8506904</v>
      </c>
      <c r="E18" s="83">
        <v>6077.09</v>
      </c>
      <c r="F18" s="83">
        <v>5755.37</v>
      </c>
      <c r="G18" s="83">
        <v>5606.37</v>
      </c>
      <c r="H18" s="83">
        <v>6214.92</v>
      </c>
      <c r="I18" s="83">
        <v>6346.06</v>
      </c>
      <c r="J18" s="83">
        <v>5444.43</v>
      </c>
      <c r="K18" s="83">
        <v>9828.22</v>
      </c>
      <c r="L18" s="83">
        <v>0</v>
      </c>
      <c r="M18" s="83">
        <v>8071.7</v>
      </c>
      <c r="N18" s="83">
        <v>3615.61</v>
      </c>
      <c r="O18" s="83">
        <v>4609.94</v>
      </c>
      <c r="P18" s="1">
        <f t="shared" si="0"/>
        <v>66022.56069039999</v>
      </c>
    </row>
    <row r="19" spans="1:16" ht="15.75">
      <c r="A19" s="7">
        <v>16</v>
      </c>
      <c r="B19" s="94" t="s">
        <v>235</v>
      </c>
      <c r="C19" s="8">
        <v>11105</v>
      </c>
      <c r="D19" s="83">
        <v>513.5183299999999</v>
      </c>
      <c r="E19" s="83">
        <v>480.4</v>
      </c>
      <c r="F19" s="83">
        <v>513.52</v>
      </c>
      <c r="G19" s="83">
        <v>513.52</v>
      </c>
      <c r="H19" s="83">
        <v>513.52</v>
      </c>
      <c r="I19" s="83">
        <v>496.97</v>
      </c>
      <c r="J19" s="83">
        <v>544.25</v>
      </c>
      <c r="K19" s="83">
        <v>544.25</v>
      </c>
      <c r="L19" s="83">
        <v>558.29</v>
      </c>
      <c r="M19" s="83">
        <v>576.9</v>
      </c>
      <c r="N19" s="83">
        <v>558.29</v>
      </c>
      <c r="O19" s="83">
        <v>576.9</v>
      </c>
      <c r="P19" s="1">
        <f t="shared" si="0"/>
        <v>6390.328329999999</v>
      </c>
    </row>
    <row r="20" spans="1:16" ht="15.75">
      <c r="A20" s="7">
        <v>17</v>
      </c>
      <c r="B20" s="94" t="s">
        <v>236</v>
      </c>
      <c r="C20" s="8">
        <v>32008</v>
      </c>
      <c r="D20" s="87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1">
        <f t="shared" si="0"/>
        <v>0</v>
      </c>
    </row>
    <row r="21" spans="1:16" ht="15.75">
      <c r="A21" s="7">
        <v>18</v>
      </c>
      <c r="B21" s="94" t="s">
        <v>237</v>
      </c>
      <c r="C21" s="8">
        <v>11113</v>
      </c>
      <c r="D21" s="83">
        <v>6690.4931982</v>
      </c>
      <c r="E21" s="86">
        <v>0</v>
      </c>
      <c r="F21" s="86">
        <v>0</v>
      </c>
      <c r="G21" s="83">
        <v>115585.46</v>
      </c>
      <c r="H21" s="83">
        <v>6602.03</v>
      </c>
      <c r="I21" s="83">
        <v>7217.8</v>
      </c>
      <c r="J21" s="83">
        <v>3838.04</v>
      </c>
      <c r="K21" s="83">
        <v>5664.6</v>
      </c>
      <c r="L21" s="83">
        <v>5684.85</v>
      </c>
      <c r="M21" s="83">
        <v>6234.64</v>
      </c>
      <c r="N21" s="83">
        <v>7078.45</v>
      </c>
      <c r="O21" s="83">
        <v>5901.96</v>
      </c>
      <c r="P21" s="1">
        <f t="shared" si="0"/>
        <v>170498.32319820003</v>
      </c>
    </row>
    <row r="22" spans="1:16" ht="15.75">
      <c r="A22" s="7">
        <v>19</v>
      </c>
      <c r="B22" s="94" t="s">
        <v>238</v>
      </c>
      <c r="C22" s="8">
        <v>11114</v>
      </c>
      <c r="D22" s="83">
        <v>6457.741018399999</v>
      </c>
      <c r="E22" s="86">
        <v>0</v>
      </c>
      <c r="F22" s="86">
        <v>0</v>
      </c>
      <c r="G22" s="83">
        <v>116780.13</v>
      </c>
      <c r="H22" s="83">
        <v>6900.37</v>
      </c>
      <c r="I22" s="83">
        <v>7686.35</v>
      </c>
      <c r="J22" s="83">
        <v>3439.1</v>
      </c>
      <c r="K22" s="83">
        <v>5836.16</v>
      </c>
      <c r="L22" s="83">
        <v>5888.67</v>
      </c>
      <c r="M22" s="83">
        <v>7163.87</v>
      </c>
      <c r="N22" s="83">
        <v>7441.97</v>
      </c>
      <c r="O22" s="83">
        <v>6208.58</v>
      </c>
      <c r="P22" s="1">
        <f t="shared" si="0"/>
        <v>173802.94101840002</v>
      </c>
    </row>
    <row r="23" spans="1:16" ht="15.75">
      <c r="A23" s="7">
        <v>20</v>
      </c>
      <c r="B23" s="94" t="s">
        <v>239</v>
      </c>
      <c r="C23" s="8">
        <v>11111</v>
      </c>
      <c r="D23" s="83">
        <v>9882.424910200001</v>
      </c>
      <c r="E23" s="86">
        <v>10710.9288358</v>
      </c>
      <c r="F23" s="83">
        <v>12150.94</v>
      </c>
      <c r="G23" s="83">
        <v>180099</v>
      </c>
      <c r="H23" s="83">
        <v>10685.96</v>
      </c>
      <c r="I23" s="83">
        <v>17859.91</v>
      </c>
      <c r="J23" s="83">
        <v>7275.8</v>
      </c>
      <c r="K23" s="83">
        <v>9494.62</v>
      </c>
      <c r="L23" s="83">
        <v>9188.45</v>
      </c>
      <c r="M23" s="83">
        <v>10106.17</v>
      </c>
      <c r="N23" s="83">
        <v>10719.95</v>
      </c>
      <c r="O23" s="83">
        <v>8774.42</v>
      </c>
      <c r="P23" s="1">
        <f t="shared" si="0"/>
        <v>296948.57374599995</v>
      </c>
    </row>
    <row r="24" spans="1:16" ht="15.75">
      <c r="A24" s="7">
        <v>21</v>
      </c>
      <c r="B24" s="94" t="s">
        <v>240</v>
      </c>
      <c r="C24" s="8">
        <v>11112</v>
      </c>
      <c r="D24" s="83">
        <v>11129.965331799998</v>
      </c>
      <c r="E24" s="86">
        <v>12155.0241402</v>
      </c>
      <c r="F24" s="83">
        <v>13689.25</v>
      </c>
      <c r="G24" s="83">
        <v>225861.83</v>
      </c>
      <c r="H24" s="83">
        <v>11428.89</v>
      </c>
      <c r="I24" s="83">
        <v>12258.42</v>
      </c>
      <c r="J24" s="83">
        <v>7922.89</v>
      </c>
      <c r="K24" s="83">
        <v>10316.94</v>
      </c>
      <c r="L24" s="83">
        <v>9970.41</v>
      </c>
      <c r="M24" s="83">
        <v>10918.45</v>
      </c>
      <c r="N24" s="83">
        <v>11938.44</v>
      </c>
      <c r="O24" s="83">
        <v>10501.23</v>
      </c>
      <c r="P24" s="1">
        <f t="shared" si="0"/>
        <v>348091.739472</v>
      </c>
    </row>
    <row r="25" spans="1:16" ht="15.75">
      <c r="A25" s="7">
        <v>22</v>
      </c>
      <c r="B25" s="94" t="s">
        <v>241</v>
      </c>
      <c r="C25" s="8">
        <v>21629</v>
      </c>
      <c r="D25" s="87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1">
        <f t="shared" si="0"/>
        <v>0</v>
      </c>
    </row>
    <row r="26" spans="1:16" ht="15.75">
      <c r="A26" s="7">
        <v>23</v>
      </c>
      <c r="B26" s="94" t="s">
        <v>242</v>
      </c>
      <c r="C26" s="8">
        <v>21625</v>
      </c>
      <c r="D26" s="87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1">
        <f t="shared" si="0"/>
        <v>0</v>
      </c>
    </row>
    <row r="27" spans="1:16" ht="15.75">
      <c r="A27" s="7">
        <v>24</v>
      </c>
      <c r="B27" s="94" t="s">
        <v>243</v>
      </c>
      <c r="C27" s="8">
        <v>21837</v>
      </c>
      <c r="D27" s="87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1">
        <f t="shared" si="0"/>
        <v>0</v>
      </c>
    </row>
    <row r="28" spans="1:16" ht="15.75">
      <c r="A28" s="7">
        <v>25</v>
      </c>
      <c r="B28" s="94" t="s">
        <v>244</v>
      </c>
      <c r="C28" s="8">
        <v>21839</v>
      </c>
      <c r="D28" s="87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1">
        <f t="shared" si="0"/>
        <v>0</v>
      </c>
    </row>
    <row r="29" spans="1:16" ht="15.75">
      <c r="A29" s="7">
        <v>26</v>
      </c>
      <c r="B29" s="94" t="s">
        <v>245</v>
      </c>
      <c r="C29" s="8">
        <v>12328</v>
      </c>
      <c r="D29" s="87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1">
        <f t="shared" si="0"/>
        <v>0</v>
      </c>
    </row>
    <row r="30" spans="1:16" ht="15.75">
      <c r="A30" s="7">
        <v>27</v>
      </c>
      <c r="B30" s="94" t="s">
        <v>246</v>
      </c>
      <c r="C30" s="8">
        <v>21821</v>
      </c>
      <c r="D30" s="87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1">
        <f t="shared" si="0"/>
        <v>0</v>
      </c>
    </row>
    <row r="31" spans="1:16" ht="15.75">
      <c r="A31" s="7">
        <v>28</v>
      </c>
      <c r="B31" s="94" t="s">
        <v>247</v>
      </c>
      <c r="C31" s="9"/>
      <c r="D31" s="87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1">
        <f t="shared" si="0"/>
        <v>0</v>
      </c>
    </row>
    <row r="32" spans="1:16" ht="15.75">
      <c r="A32" s="7">
        <v>29</v>
      </c>
      <c r="B32" s="94" t="s">
        <v>248</v>
      </c>
      <c r="C32" s="9"/>
      <c r="D32" s="87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1">
        <f t="shared" si="0"/>
        <v>0</v>
      </c>
    </row>
    <row r="33" spans="1:16" ht="15.75">
      <c r="A33" s="7">
        <v>30</v>
      </c>
      <c r="B33" s="94" t="s">
        <v>249</v>
      </c>
      <c r="C33" s="9"/>
      <c r="D33" s="87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1">
        <f t="shared" si="0"/>
        <v>0</v>
      </c>
    </row>
    <row r="34" spans="1:16" ht="15.75">
      <c r="A34" s="7">
        <v>31</v>
      </c>
      <c r="B34" s="94" t="s">
        <v>250</v>
      </c>
      <c r="C34" s="9"/>
      <c r="D34" s="87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1">
        <f t="shared" si="0"/>
        <v>0</v>
      </c>
    </row>
    <row r="35" spans="1:16" ht="15.75">
      <c r="A35" s="7">
        <v>32</v>
      </c>
      <c r="B35" s="94" t="s">
        <v>251</v>
      </c>
      <c r="C35" s="8">
        <v>21868</v>
      </c>
      <c r="D35" s="87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1">
        <f t="shared" si="0"/>
        <v>0</v>
      </c>
    </row>
    <row r="36" spans="1:16" ht="15.75">
      <c r="A36" s="7">
        <v>33</v>
      </c>
      <c r="B36" s="94" t="s">
        <v>252</v>
      </c>
      <c r="C36" s="8">
        <v>21869</v>
      </c>
      <c r="D36" s="87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1">
        <f t="shared" si="0"/>
        <v>0</v>
      </c>
    </row>
    <row r="37" spans="1:16" ht="15.75">
      <c r="A37" s="7">
        <v>34</v>
      </c>
      <c r="B37" s="94" t="s">
        <v>253</v>
      </c>
      <c r="C37" s="8">
        <v>21870</v>
      </c>
      <c r="D37" s="87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1">
        <f t="shared" si="0"/>
        <v>0</v>
      </c>
    </row>
    <row r="38" spans="1:16" ht="15.75">
      <c r="A38" s="7">
        <v>35</v>
      </c>
      <c r="B38" s="94" t="s">
        <v>254</v>
      </c>
      <c r="C38" s="8">
        <v>23639</v>
      </c>
      <c r="D38" s="87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1">
        <f t="shared" si="0"/>
        <v>0</v>
      </c>
    </row>
    <row r="39" spans="1:16" ht="15.75">
      <c r="A39" s="7">
        <v>36</v>
      </c>
      <c r="B39" s="94" t="s">
        <v>255</v>
      </c>
      <c r="C39" s="8">
        <v>23641</v>
      </c>
      <c r="D39" s="87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1">
        <f t="shared" si="0"/>
        <v>0</v>
      </c>
    </row>
    <row r="40" spans="1:16" ht="15.75">
      <c r="A40" s="7">
        <v>37</v>
      </c>
      <c r="B40" s="94" t="s">
        <v>256</v>
      </c>
      <c r="C40" s="10">
        <v>32001</v>
      </c>
      <c r="D40" s="87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1">
        <f t="shared" si="0"/>
        <v>0</v>
      </c>
    </row>
    <row r="41" spans="1:16" ht="15.75">
      <c r="A41" s="7">
        <v>38</v>
      </c>
      <c r="B41" s="94" t="s">
        <v>257</v>
      </c>
      <c r="C41" s="8">
        <v>11311</v>
      </c>
      <c r="D41" s="83">
        <v>5230.394644800001</v>
      </c>
      <c r="E41" s="83">
        <v>7235.18</v>
      </c>
      <c r="F41" s="83">
        <v>7010.46</v>
      </c>
      <c r="G41" s="83">
        <v>6904.31</v>
      </c>
      <c r="H41" s="83">
        <v>4793.37</v>
      </c>
      <c r="I41" s="83">
        <v>7740.68</v>
      </c>
      <c r="J41" s="83">
        <v>6370.22</v>
      </c>
      <c r="K41" s="83">
        <v>7369.94</v>
      </c>
      <c r="L41" s="83">
        <v>8444.59</v>
      </c>
      <c r="M41" s="83">
        <v>7842.69</v>
      </c>
      <c r="N41" s="83">
        <v>7731.03</v>
      </c>
      <c r="O41" s="83">
        <v>6720.61</v>
      </c>
      <c r="P41" s="1">
        <f t="shared" si="0"/>
        <v>83393.47464480001</v>
      </c>
    </row>
    <row r="42" spans="1:16" ht="15.75">
      <c r="A42" s="7">
        <v>39</v>
      </c>
      <c r="B42" s="94" t="s">
        <v>258</v>
      </c>
      <c r="C42" s="8">
        <v>11313</v>
      </c>
      <c r="D42" s="83">
        <v>5320.674126599999</v>
      </c>
      <c r="E42" s="83">
        <v>8282.22</v>
      </c>
      <c r="F42" s="83">
        <v>6948.34</v>
      </c>
      <c r="G42" s="83">
        <v>6271.51</v>
      </c>
      <c r="H42" s="83">
        <v>7164.32</v>
      </c>
      <c r="I42" s="83">
        <v>6216.13</v>
      </c>
      <c r="J42" s="83">
        <v>5597.99</v>
      </c>
      <c r="K42" s="83">
        <v>6557.32</v>
      </c>
      <c r="L42" s="83">
        <v>6426.93</v>
      </c>
      <c r="M42" s="83">
        <v>6371.1</v>
      </c>
      <c r="N42" s="83">
        <v>5694.6</v>
      </c>
      <c r="O42" s="83">
        <v>6338.84</v>
      </c>
      <c r="P42" s="1">
        <f t="shared" si="0"/>
        <v>77189.97412659999</v>
      </c>
    </row>
    <row r="43" spans="1:16" ht="15.75">
      <c r="A43" s="7">
        <v>40</v>
      </c>
      <c r="B43" s="94" t="s">
        <v>259</v>
      </c>
      <c r="C43" s="8">
        <v>11315</v>
      </c>
      <c r="D43" s="83">
        <v>3762.2300253999997</v>
      </c>
      <c r="E43" s="83">
        <v>5457.21</v>
      </c>
      <c r="F43" s="83">
        <v>4317.47</v>
      </c>
      <c r="G43" s="83">
        <v>4359.32</v>
      </c>
      <c r="H43" s="83">
        <v>4249.77</v>
      </c>
      <c r="I43" s="83">
        <v>3758.85</v>
      </c>
      <c r="J43" s="83">
        <v>3550.05</v>
      </c>
      <c r="K43" s="83">
        <v>4558.2</v>
      </c>
      <c r="L43" s="83">
        <v>4673.71</v>
      </c>
      <c r="M43" s="83">
        <v>4829.5</v>
      </c>
      <c r="N43" s="83">
        <v>4673.71</v>
      </c>
      <c r="O43" s="83">
        <v>4829.5</v>
      </c>
      <c r="P43" s="1">
        <f t="shared" si="0"/>
        <v>53019.520025399994</v>
      </c>
    </row>
    <row r="44" spans="1:16" ht="15.75">
      <c r="A44" s="7">
        <v>41</v>
      </c>
      <c r="B44" s="94" t="s">
        <v>260</v>
      </c>
      <c r="C44" s="8">
        <v>11116</v>
      </c>
      <c r="D44" s="83">
        <v>2919.1758512</v>
      </c>
      <c r="E44" s="83">
        <v>5373.64</v>
      </c>
      <c r="F44" s="83">
        <v>3934.71</v>
      </c>
      <c r="G44" s="83">
        <v>4085.67</v>
      </c>
      <c r="H44" s="83">
        <v>4453.29</v>
      </c>
      <c r="I44" s="83">
        <v>3473.75</v>
      </c>
      <c r="J44" s="83">
        <v>0</v>
      </c>
      <c r="K44" s="83">
        <v>3497.28</v>
      </c>
      <c r="L44" s="83">
        <v>3673.22</v>
      </c>
      <c r="M44" s="83">
        <v>3487.66</v>
      </c>
      <c r="N44" s="83">
        <v>6252.41</v>
      </c>
      <c r="O44" s="83">
        <v>2918.9</v>
      </c>
      <c r="P44" s="1">
        <f t="shared" si="0"/>
        <v>44069.7058512</v>
      </c>
    </row>
    <row r="45" spans="1:16" ht="15.75">
      <c r="A45" s="7">
        <v>42</v>
      </c>
      <c r="B45" s="94" t="s">
        <v>261</v>
      </c>
      <c r="C45" s="8">
        <v>11317</v>
      </c>
      <c r="D45" s="83">
        <v>4112.2181198</v>
      </c>
      <c r="E45" s="83">
        <v>6994.99</v>
      </c>
      <c r="F45" s="83">
        <v>2489.17</v>
      </c>
      <c r="G45" s="83">
        <v>3031.95</v>
      </c>
      <c r="H45" s="83">
        <v>3133.01</v>
      </c>
      <c r="I45" s="83">
        <v>266.9</v>
      </c>
      <c r="J45" s="83">
        <v>215.15</v>
      </c>
      <c r="K45" s="83">
        <v>185.6</v>
      </c>
      <c r="L45" s="83">
        <v>255.05</v>
      </c>
      <c r="M45" s="83">
        <v>1179.68</v>
      </c>
      <c r="N45" s="83">
        <v>1296.12</v>
      </c>
      <c r="O45" s="83">
        <v>1426.75</v>
      </c>
      <c r="P45" s="1">
        <f t="shared" si="0"/>
        <v>24586.5881198</v>
      </c>
    </row>
    <row r="46" spans="1:16" ht="15.75">
      <c r="A46" s="7">
        <v>43</v>
      </c>
      <c r="B46" s="94" t="s">
        <v>262</v>
      </c>
      <c r="C46" s="8">
        <v>11319</v>
      </c>
      <c r="D46" s="83">
        <v>2163.5398176</v>
      </c>
      <c r="E46" s="83">
        <v>3053.47</v>
      </c>
      <c r="F46" s="83">
        <v>2912.6</v>
      </c>
      <c r="G46" s="83">
        <v>3122.02</v>
      </c>
      <c r="H46" s="83">
        <v>3045.25</v>
      </c>
      <c r="I46" s="83">
        <v>2500.1</v>
      </c>
      <c r="J46" s="83">
        <v>2663.35</v>
      </c>
      <c r="K46" s="83">
        <v>2659.91</v>
      </c>
      <c r="L46" s="83">
        <v>2859.35</v>
      </c>
      <c r="M46" s="83">
        <v>2897.28</v>
      </c>
      <c r="N46" s="83">
        <v>2796.79</v>
      </c>
      <c r="O46" s="83">
        <v>2720.04</v>
      </c>
      <c r="P46" s="1">
        <f t="shared" si="0"/>
        <v>33393.6998176</v>
      </c>
    </row>
    <row r="47" spans="1:16" ht="15.75">
      <c r="A47" s="7">
        <v>44</v>
      </c>
      <c r="B47" s="94" t="s">
        <v>263</v>
      </c>
      <c r="C47" s="8">
        <v>11120</v>
      </c>
      <c r="D47" s="83">
        <v>6534.4152944</v>
      </c>
      <c r="E47" s="83">
        <v>10746.92</v>
      </c>
      <c r="F47" s="83">
        <v>7184.78</v>
      </c>
      <c r="G47" s="83">
        <v>8379.79</v>
      </c>
      <c r="H47" s="83">
        <v>8253.58</v>
      </c>
      <c r="I47" s="83">
        <v>7906</v>
      </c>
      <c r="J47" s="83">
        <v>7283.69</v>
      </c>
      <c r="K47" s="83">
        <v>8863.63</v>
      </c>
      <c r="L47" s="83">
        <v>8543.51</v>
      </c>
      <c r="M47" s="83">
        <v>0</v>
      </c>
      <c r="N47" s="83">
        <v>14753.83</v>
      </c>
      <c r="O47" s="83">
        <v>6739.76</v>
      </c>
      <c r="P47" s="1">
        <f t="shared" si="0"/>
        <v>95189.9052944</v>
      </c>
    </row>
    <row r="48" spans="1:16" ht="15.75">
      <c r="A48" s="7">
        <v>45</v>
      </c>
      <c r="B48" s="94" t="s">
        <v>264</v>
      </c>
      <c r="C48" s="8">
        <v>11321</v>
      </c>
      <c r="D48" s="83">
        <v>2473.2660287999997</v>
      </c>
      <c r="E48" s="83">
        <v>3065.74</v>
      </c>
      <c r="F48" s="83">
        <v>2533.56</v>
      </c>
      <c r="G48" s="83">
        <v>2941.55</v>
      </c>
      <c r="H48" s="83">
        <v>4962.25</v>
      </c>
      <c r="I48" s="83">
        <v>4491.01</v>
      </c>
      <c r="J48" s="83">
        <v>4265.44</v>
      </c>
      <c r="K48" s="83">
        <v>2875.24</v>
      </c>
      <c r="L48" s="83">
        <v>3239.7</v>
      </c>
      <c r="M48" s="83">
        <v>3347.68</v>
      </c>
      <c r="N48" s="83">
        <v>3239.7</v>
      </c>
      <c r="O48" s="83">
        <v>3347.68</v>
      </c>
      <c r="P48" s="1">
        <f t="shared" si="0"/>
        <v>40782.81602879999</v>
      </c>
    </row>
    <row r="49" spans="1:16" ht="15.75">
      <c r="A49" s="7">
        <v>46</v>
      </c>
      <c r="B49" s="94" t="s">
        <v>265</v>
      </c>
      <c r="C49" s="8">
        <v>11122</v>
      </c>
      <c r="D49" s="83">
        <v>3205.0736198</v>
      </c>
      <c r="E49" s="83">
        <v>6451.02</v>
      </c>
      <c r="F49" s="83">
        <v>4892.51</v>
      </c>
      <c r="G49" s="83">
        <v>5313.19</v>
      </c>
      <c r="H49" s="83">
        <v>5691.82</v>
      </c>
      <c r="I49" s="83">
        <v>4141.36</v>
      </c>
      <c r="J49" s="83">
        <v>3352.82</v>
      </c>
      <c r="K49" s="83">
        <v>4247.03</v>
      </c>
      <c r="L49" s="83">
        <v>4451.28</v>
      </c>
      <c r="M49" s="83">
        <v>4626.92</v>
      </c>
      <c r="N49" s="83">
        <v>4070.58</v>
      </c>
      <c r="O49" s="83">
        <v>4065.62</v>
      </c>
      <c r="P49" s="1">
        <f t="shared" si="0"/>
        <v>54509.2236198</v>
      </c>
    </row>
    <row r="50" spans="1:16" ht="15.75">
      <c r="A50" s="7">
        <v>47</v>
      </c>
      <c r="B50" s="94" t="s">
        <v>266</v>
      </c>
      <c r="C50" s="8">
        <v>11323</v>
      </c>
      <c r="D50" s="83">
        <v>1917.3459746</v>
      </c>
      <c r="E50" s="83">
        <v>2936.37</v>
      </c>
      <c r="F50" s="83">
        <v>2616.01</v>
      </c>
      <c r="G50" s="83">
        <v>2984.68</v>
      </c>
      <c r="H50" s="83">
        <v>2649.82</v>
      </c>
      <c r="I50" s="83">
        <v>2500.1</v>
      </c>
      <c r="J50" s="83">
        <v>2073.02</v>
      </c>
      <c r="K50" s="83">
        <v>2004.8</v>
      </c>
      <c r="L50" s="83">
        <v>1141.76</v>
      </c>
      <c r="M50" s="83">
        <v>1985.75</v>
      </c>
      <c r="N50" s="83">
        <v>2099.72</v>
      </c>
      <c r="O50" s="83">
        <v>2307.61</v>
      </c>
      <c r="P50" s="1">
        <f t="shared" si="0"/>
        <v>27216.9859746</v>
      </c>
    </row>
    <row r="51" spans="1:16" ht="15.75">
      <c r="A51" s="7">
        <v>48</v>
      </c>
      <c r="B51" s="94" t="s">
        <v>267</v>
      </c>
      <c r="C51" s="8">
        <v>11325</v>
      </c>
      <c r="D51" s="83">
        <v>2174.9247462</v>
      </c>
      <c r="E51" s="83">
        <v>2839.79</v>
      </c>
      <c r="F51" s="83">
        <v>1829.77</v>
      </c>
      <c r="G51" s="83">
        <v>2298.65</v>
      </c>
      <c r="H51" s="83">
        <v>4593.97</v>
      </c>
      <c r="I51" s="83">
        <v>1870.33</v>
      </c>
      <c r="J51" s="83">
        <v>1833.92</v>
      </c>
      <c r="K51" s="83">
        <v>1815.14</v>
      </c>
      <c r="L51" s="83">
        <v>1098.31</v>
      </c>
      <c r="M51" s="83">
        <v>2169.55</v>
      </c>
      <c r="N51" s="83">
        <v>2556.81</v>
      </c>
      <c r="O51" s="83">
        <v>2205.7</v>
      </c>
      <c r="P51" s="1">
        <f t="shared" si="0"/>
        <v>27286.8647462</v>
      </c>
    </row>
    <row r="52" spans="1:16" ht="15.75">
      <c r="A52" s="7">
        <v>49</v>
      </c>
      <c r="B52" s="94" t="s">
        <v>268</v>
      </c>
      <c r="C52" s="10">
        <v>32026</v>
      </c>
      <c r="D52" s="87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1">
        <f t="shared" si="0"/>
        <v>0</v>
      </c>
    </row>
    <row r="53" spans="1:16" ht="15.75">
      <c r="A53" s="7">
        <v>50</v>
      </c>
      <c r="B53" s="94" t="s">
        <v>269</v>
      </c>
      <c r="C53" s="8">
        <v>11327</v>
      </c>
      <c r="D53" s="83">
        <v>2563.1768721999997</v>
      </c>
      <c r="E53" s="83">
        <v>3548.13</v>
      </c>
      <c r="F53" s="83">
        <v>2711</v>
      </c>
      <c r="G53" s="83">
        <v>3599.59</v>
      </c>
      <c r="H53" s="83">
        <v>2970.18</v>
      </c>
      <c r="I53" s="83">
        <v>2517.83</v>
      </c>
      <c r="J53" s="83">
        <v>2139.55</v>
      </c>
      <c r="K53" s="83">
        <v>2054.3</v>
      </c>
      <c r="L53" s="83">
        <v>2273.41</v>
      </c>
      <c r="M53" s="83">
        <v>2263.65</v>
      </c>
      <c r="N53" s="83">
        <v>9309.63</v>
      </c>
      <c r="O53" s="83">
        <v>2407.22</v>
      </c>
      <c r="P53" s="1">
        <f t="shared" si="0"/>
        <v>38357.6668722</v>
      </c>
    </row>
    <row r="54" spans="1:16" ht="15.75">
      <c r="A54" s="7">
        <v>51</v>
      </c>
      <c r="B54" s="94" t="s">
        <v>270</v>
      </c>
      <c r="C54" s="8">
        <v>11128</v>
      </c>
      <c r="D54" s="83">
        <v>833.9137461999999</v>
      </c>
      <c r="E54" s="83">
        <v>1228.32</v>
      </c>
      <c r="F54" s="83">
        <v>1036.75</v>
      </c>
      <c r="G54" s="83">
        <v>1268.59</v>
      </c>
      <c r="H54" s="83">
        <v>996.5</v>
      </c>
      <c r="I54" s="83">
        <v>993.28</v>
      </c>
      <c r="J54" s="83">
        <v>895.75</v>
      </c>
      <c r="K54" s="83">
        <v>784.85</v>
      </c>
      <c r="L54" s="83">
        <v>967.53</v>
      </c>
      <c r="M54" s="83">
        <v>982.07</v>
      </c>
      <c r="N54" s="83">
        <v>957.07</v>
      </c>
      <c r="O54" s="83">
        <v>974.8</v>
      </c>
      <c r="P54" s="1">
        <f t="shared" si="0"/>
        <v>11919.423746199998</v>
      </c>
    </row>
    <row r="55" spans="1:16" ht="15.75">
      <c r="A55" s="7">
        <v>52</v>
      </c>
      <c r="B55" s="94" t="s">
        <v>271</v>
      </c>
      <c r="C55" s="8">
        <v>11329</v>
      </c>
      <c r="D55" s="83">
        <v>2841.3556599999997</v>
      </c>
      <c r="E55" s="83">
        <v>3923.17</v>
      </c>
      <c r="F55" s="83">
        <v>5660.65</v>
      </c>
      <c r="G55" s="83">
        <v>3899.99</v>
      </c>
      <c r="H55" s="83">
        <v>3794.04</v>
      </c>
      <c r="I55" s="83">
        <v>3230.98</v>
      </c>
      <c r="J55" s="83">
        <v>2961.94</v>
      </c>
      <c r="K55" s="83">
        <v>2708.74</v>
      </c>
      <c r="L55" s="83">
        <v>1833.15</v>
      </c>
      <c r="M55" s="83">
        <v>2390.03</v>
      </c>
      <c r="N55" s="83">
        <v>9244.85</v>
      </c>
      <c r="O55" s="83">
        <v>2958.07</v>
      </c>
      <c r="P55" s="1">
        <f t="shared" si="0"/>
        <v>45446.965659999994</v>
      </c>
    </row>
    <row r="56" spans="1:16" ht="15.75">
      <c r="A56" s="7">
        <v>53</v>
      </c>
      <c r="B56" s="94" t="s">
        <v>272</v>
      </c>
      <c r="C56" s="8">
        <v>11203</v>
      </c>
      <c r="D56" s="83">
        <v>4686.912327999999</v>
      </c>
      <c r="E56" s="83">
        <v>4346.46</v>
      </c>
      <c r="F56" s="83">
        <v>92.92</v>
      </c>
      <c r="G56" s="83">
        <v>3113.35</v>
      </c>
      <c r="H56" s="83">
        <v>5805.63</v>
      </c>
      <c r="I56" s="83">
        <v>2707.63</v>
      </c>
      <c r="J56" s="83">
        <v>1672.59</v>
      </c>
      <c r="K56" s="83">
        <v>1775.48</v>
      </c>
      <c r="L56" s="83">
        <v>1680.32</v>
      </c>
      <c r="M56" s="83">
        <v>2047.01</v>
      </c>
      <c r="N56" s="83">
        <v>2297.33</v>
      </c>
      <c r="O56" s="83">
        <v>2154.87</v>
      </c>
      <c r="P56" s="1">
        <f t="shared" si="0"/>
        <v>32380.502328</v>
      </c>
    </row>
    <row r="57" spans="1:16" ht="15.75">
      <c r="A57" s="7">
        <v>54</v>
      </c>
      <c r="B57" s="94" t="s">
        <v>273</v>
      </c>
      <c r="C57" s="8">
        <v>11130</v>
      </c>
      <c r="D57" s="83">
        <v>660.2507099999999</v>
      </c>
      <c r="E57" s="83">
        <v>617.66</v>
      </c>
      <c r="F57" s="83">
        <v>660.25</v>
      </c>
      <c r="G57" s="83">
        <v>638.96</v>
      </c>
      <c r="H57" s="83">
        <v>660.25</v>
      </c>
      <c r="I57" s="83">
        <v>638.96</v>
      </c>
      <c r="J57" s="83">
        <v>699.76</v>
      </c>
      <c r="K57" s="83">
        <v>684.71</v>
      </c>
      <c r="L57" s="83">
        <v>701.85</v>
      </c>
      <c r="M57" s="83">
        <v>725.25</v>
      </c>
      <c r="N57" s="83">
        <v>701.85</v>
      </c>
      <c r="O57" s="83">
        <v>725.25</v>
      </c>
      <c r="P57" s="1">
        <f t="shared" si="0"/>
        <v>8115.000710000001</v>
      </c>
    </row>
    <row r="58" spans="1:16" ht="15.75">
      <c r="A58" s="7">
        <v>55</v>
      </c>
      <c r="B58" s="94" t="s">
        <v>274</v>
      </c>
      <c r="C58" s="8">
        <v>11331</v>
      </c>
      <c r="D58" s="83">
        <v>1201.5931858</v>
      </c>
      <c r="E58" s="83">
        <v>2232.88</v>
      </c>
      <c r="F58" s="83">
        <v>2012.32</v>
      </c>
      <c r="G58" s="83">
        <v>2622.44</v>
      </c>
      <c r="H58" s="83">
        <v>1393.45</v>
      </c>
      <c r="I58" s="83">
        <v>1235.08</v>
      </c>
      <c r="J58" s="83">
        <v>1565.41</v>
      </c>
      <c r="K58" s="83">
        <v>554.34</v>
      </c>
      <c r="L58" s="83">
        <v>2240.77</v>
      </c>
      <c r="M58" s="83">
        <v>0</v>
      </c>
      <c r="N58" s="83">
        <v>2357.42</v>
      </c>
      <c r="O58" s="83">
        <v>44177.55</v>
      </c>
      <c r="P58" s="1">
        <f t="shared" si="0"/>
        <v>61593.2531858</v>
      </c>
    </row>
    <row r="59" spans="1:16" ht="15.75">
      <c r="A59" s="7">
        <v>56</v>
      </c>
      <c r="B59" s="94" t="s">
        <v>275</v>
      </c>
      <c r="C59" s="8">
        <v>11132</v>
      </c>
      <c r="D59" s="83">
        <v>660.2507099999999</v>
      </c>
      <c r="E59" s="83">
        <v>617.66</v>
      </c>
      <c r="F59" s="83">
        <v>660.25</v>
      </c>
      <c r="G59" s="83">
        <v>6338.96</v>
      </c>
      <c r="H59" s="83">
        <v>660.25</v>
      </c>
      <c r="I59" s="83">
        <v>638.96</v>
      </c>
      <c r="J59" s="83">
        <v>699.75</v>
      </c>
      <c r="K59" s="83">
        <v>699.75</v>
      </c>
      <c r="L59" s="83">
        <v>717.81</v>
      </c>
      <c r="M59" s="83">
        <v>741.74</v>
      </c>
      <c r="N59" s="83">
        <v>717.81</v>
      </c>
      <c r="O59" s="83">
        <v>741.74</v>
      </c>
      <c r="P59" s="1">
        <f t="shared" si="0"/>
        <v>13894.930709999997</v>
      </c>
    </row>
    <row r="60" spans="1:16" ht="15.75">
      <c r="A60" s="7">
        <v>57</v>
      </c>
      <c r="B60" s="94" t="s">
        <v>276</v>
      </c>
      <c r="C60" s="8">
        <v>11333</v>
      </c>
      <c r="D60" s="83">
        <v>10123.854220000001</v>
      </c>
      <c r="E60" s="83">
        <v>9470.69</v>
      </c>
      <c r="F60" s="83">
        <v>10123.85</v>
      </c>
      <c r="G60" s="83">
        <v>9797.27</v>
      </c>
      <c r="H60" s="83">
        <v>10123.85</v>
      </c>
      <c r="I60" s="83">
        <v>9797.27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1">
        <f t="shared" si="0"/>
        <v>59436.78422</v>
      </c>
    </row>
    <row r="61" spans="1:16" ht="15.75">
      <c r="A61" s="7">
        <v>58</v>
      </c>
      <c r="B61" s="94" t="s">
        <v>277</v>
      </c>
      <c r="C61" s="10">
        <v>32034</v>
      </c>
      <c r="D61" s="83">
        <v>0</v>
      </c>
      <c r="E61" s="83">
        <v>3568.66</v>
      </c>
      <c r="F61" s="83">
        <v>3814.79</v>
      </c>
      <c r="G61" s="83">
        <v>3691.72</v>
      </c>
      <c r="H61" s="83">
        <v>3814.79</v>
      </c>
      <c r="I61" s="83">
        <v>3691.72</v>
      </c>
      <c r="J61" s="83">
        <v>4043.05</v>
      </c>
      <c r="K61" s="83">
        <v>4043.05</v>
      </c>
      <c r="L61" s="83">
        <v>4147.32</v>
      </c>
      <c r="M61" s="83">
        <v>4285.57</v>
      </c>
      <c r="N61" s="83">
        <v>4147.32</v>
      </c>
      <c r="O61" s="83">
        <v>4285.57</v>
      </c>
      <c r="P61" s="1">
        <f t="shared" si="0"/>
        <v>43533.56</v>
      </c>
    </row>
    <row r="62" spans="1:16" ht="15.75">
      <c r="A62" s="7">
        <v>59</v>
      </c>
      <c r="B62" s="94" t="s">
        <v>278</v>
      </c>
      <c r="C62" s="8">
        <v>11335</v>
      </c>
      <c r="D62" s="83">
        <v>1376.429467</v>
      </c>
      <c r="E62" s="83">
        <v>2884.36</v>
      </c>
      <c r="F62" s="83">
        <v>2529.54</v>
      </c>
      <c r="G62" s="83">
        <v>2987.62</v>
      </c>
      <c r="H62" s="83">
        <v>2711.26</v>
      </c>
      <c r="I62" s="83">
        <v>2624.07</v>
      </c>
      <c r="J62" s="83">
        <v>2547.38</v>
      </c>
      <c r="K62" s="83">
        <v>2895.03</v>
      </c>
      <c r="L62" s="83">
        <v>2748.93</v>
      </c>
      <c r="M62" s="83">
        <v>2363.8</v>
      </c>
      <c r="N62" s="83">
        <v>2577.19</v>
      </c>
      <c r="O62" s="83">
        <v>2309.57</v>
      </c>
      <c r="P62" s="1">
        <f t="shared" si="0"/>
        <v>30555.179466999998</v>
      </c>
    </row>
    <row r="63" spans="1:16" ht="15.75">
      <c r="A63" s="7">
        <v>60</v>
      </c>
      <c r="B63" s="94" t="s">
        <v>279</v>
      </c>
      <c r="C63" s="8">
        <v>11136</v>
      </c>
      <c r="D63" s="83">
        <v>3758.922715999999</v>
      </c>
      <c r="E63" s="83">
        <v>5103.57</v>
      </c>
      <c r="F63" s="83">
        <v>5061.13</v>
      </c>
      <c r="G63" s="83">
        <v>5175.04</v>
      </c>
      <c r="H63" s="83">
        <v>4281.26</v>
      </c>
      <c r="I63" s="83">
        <v>4225.88</v>
      </c>
      <c r="J63" s="83">
        <v>4024.89</v>
      </c>
      <c r="K63" s="83">
        <v>3951.58</v>
      </c>
      <c r="L63" s="83">
        <v>6201.49</v>
      </c>
      <c r="M63" s="83">
        <v>4092.74</v>
      </c>
      <c r="N63" s="83">
        <v>4721.57</v>
      </c>
      <c r="O63" s="83">
        <v>3712.92</v>
      </c>
      <c r="P63" s="1">
        <f t="shared" si="0"/>
        <v>54310.99271599999</v>
      </c>
    </row>
    <row r="64" spans="1:16" ht="15.75">
      <c r="A64" s="7">
        <v>61</v>
      </c>
      <c r="B64" s="94" t="s">
        <v>280</v>
      </c>
      <c r="C64" s="8">
        <v>11467</v>
      </c>
      <c r="D64" s="83">
        <v>1027.0566599999997</v>
      </c>
      <c r="E64" s="83">
        <v>1228.05</v>
      </c>
      <c r="F64" s="83">
        <v>1061.13</v>
      </c>
      <c r="G64" s="83">
        <v>1232.16</v>
      </c>
      <c r="H64" s="83">
        <v>1156.8</v>
      </c>
      <c r="I64" s="83">
        <v>1060.9</v>
      </c>
      <c r="J64" s="83">
        <v>981.05</v>
      </c>
      <c r="K64" s="83">
        <v>923.04</v>
      </c>
      <c r="L64" s="83">
        <v>1217.13</v>
      </c>
      <c r="M64" s="83">
        <v>1165.14</v>
      </c>
      <c r="N64" s="83">
        <v>1304.99</v>
      </c>
      <c r="O64" s="83">
        <v>1161.27</v>
      </c>
      <c r="P64" s="1">
        <f t="shared" si="0"/>
        <v>13518.71666</v>
      </c>
    </row>
    <row r="65" spans="1:16" ht="15.75">
      <c r="A65" s="7">
        <v>62</v>
      </c>
      <c r="B65" s="94" t="s">
        <v>281</v>
      </c>
      <c r="C65" s="8">
        <v>11138</v>
      </c>
      <c r="D65" s="83">
        <v>486.17170559999994</v>
      </c>
      <c r="E65" s="83">
        <v>764.68</v>
      </c>
      <c r="F65" s="83">
        <v>479.73</v>
      </c>
      <c r="G65" s="83">
        <v>635.89</v>
      </c>
      <c r="H65" s="83">
        <v>582.77</v>
      </c>
      <c r="I65" s="83">
        <v>521.6</v>
      </c>
      <c r="J65" s="83">
        <v>356.6</v>
      </c>
      <c r="K65" s="83">
        <v>433.37</v>
      </c>
      <c r="L65" s="83">
        <v>492.01</v>
      </c>
      <c r="M65" s="83">
        <v>492.01</v>
      </c>
      <c r="N65" s="83">
        <v>461.17</v>
      </c>
      <c r="O65" s="83">
        <v>1226.11</v>
      </c>
      <c r="P65" s="1">
        <f t="shared" si="0"/>
        <v>6932.1117056</v>
      </c>
    </row>
    <row r="66" spans="1:16" ht="15.75">
      <c r="A66" s="7">
        <v>63</v>
      </c>
      <c r="B66" s="94" t="s">
        <v>282</v>
      </c>
      <c r="C66" s="8">
        <v>11469</v>
      </c>
      <c r="D66" s="83">
        <v>586.8795200000001</v>
      </c>
      <c r="E66" s="83">
        <v>549.03</v>
      </c>
      <c r="F66" s="83">
        <v>586.88</v>
      </c>
      <c r="G66" s="83">
        <v>567.96</v>
      </c>
      <c r="H66" s="83">
        <v>586.88</v>
      </c>
      <c r="I66" s="83">
        <v>638.96</v>
      </c>
      <c r="J66" s="83">
        <v>69.75</v>
      </c>
      <c r="K66" s="83">
        <v>699.75</v>
      </c>
      <c r="L66" s="83">
        <v>741.73</v>
      </c>
      <c r="M66" s="83">
        <v>741.74</v>
      </c>
      <c r="N66" s="83">
        <v>717.81</v>
      </c>
      <c r="O66" s="83">
        <v>741.74</v>
      </c>
      <c r="P66" s="1">
        <f t="shared" si="0"/>
        <v>7229.10952</v>
      </c>
    </row>
    <row r="67" spans="1:16" ht="15.75">
      <c r="A67" s="7">
        <v>64</v>
      </c>
      <c r="B67" s="94" t="s">
        <v>283</v>
      </c>
      <c r="C67" s="8">
        <v>11140</v>
      </c>
      <c r="D67" s="83">
        <v>835.5602891999999</v>
      </c>
      <c r="E67" s="83">
        <v>1198.21</v>
      </c>
      <c r="F67" s="83">
        <v>881.62</v>
      </c>
      <c r="G67" s="83">
        <v>1033.05</v>
      </c>
      <c r="H67" s="83">
        <v>1275.57</v>
      </c>
      <c r="I67" s="83">
        <v>1023.87</v>
      </c>
      <c r="J67" s="83">
        <v>1006.65</v>
      </c>
      <c r="K67" s="83">
        <v>1066.38</v>
      </c>
      <c r="L67" s="83">
        <v>1213.51</v>
      </c>
      <c r="M67" s="83">
        <v>1107.74</v>
      </c>
      <c r="N67" s="83">
        <v>1225.41</v>
      </c>
      <c r="O67" s="83">
        <v>1114.05</v>
      </c>
      <c r="P67" s="1">
        <f t="shared" si="0"/>
        <v>12981.620289199998</v>
      </c>
    </row>
    <row r="68" spans="1:16" ht="15.75">
      <c r="A68" s="7">
        <v>65</v>
      </c>
      <c r="B68" s="94" t="s">
        <v>284</v>
      </c>
      <c r="C68" s="8">
        <v>11102</v>
      </c>
      <c r="D68" s="83">
        <v>3594.6883099999995</v>
      </c>
      <c r="E68" s="86">
        <v>3362.79229</v>
      </c>
      <c r="F68" s="83">
        <v>3594.69</v>
      </c>
      <c r="G68" s="83">
        <v>3478.75</v>
      </c>
      <c r="H68" s="83">
        <v>3594.69</v>
      </c>
      <c r="I68" s="83">
        <v>3478.75</v>
      </c>
      <c r="J68" s="83">
        <v>3809.78</v>
      </c>
      <c r="K68" s="83">
        <v>3809.78</v>
      </c>
      <c r="L68" s="83">
        <v>3589.03</v>
      </c>
      <c r="M68" s="83">
        <v>3708.67</v>
      </c>
      <c r="N68" s="83">
        <v>3589.03</v>
      </c>
      <c r="O68" s="83">
        <v>4126.78</v>
      </c>
      <c r="P68" s="1">
        <f t="shared" si="0"/>
        <v>43737.43059999999</v>
      </c>
    </row>
    <row r="69" spans="1:16" ht="15.75">
      <c r="A69" s="7">
        <v>66</v>
      </c>
      <c r="B69" s="94" t="s">
        <v>285</v>
      </c>
      <c r="C69" s="8">
        <v>11142</v>
      </c>
      <c r="D69" s="83">
        <v>1170.3712944</v>
      </c>
      <c r="E69" s="83">
        <v>1344.73</v>
      </c>
      <c r="F69" s="83">
        <v>1084.54</v>
      </c>
      <c r="G69" s="83">
        <v>1044.25</v>
      </c>
      <c r="H69" s="83">
        <v>1080.79</v>
      </c>
      <c r="I69" s="83">
        <v>1431.16</v>
      </c>
      <c r="J69" s="83">
        <v>1180.67</v>
      </c>
      <c r="K69" s="83">
        <v>1344.47</v>
      </c>
      <c r="L69" s="83">
        <v>1491.97</v>
      </c>
      <c r="M69" s="83">
        <v>1455.81</v>
      </c>
      <c r="N69" s="83">
        <v>1627.74</v>
      </c>
      <c r="O69" s="83">
        <v>1266</v>
      </c>
      <c r="P69" s="1">
        <f aca="true" t="shared" si="1" ref="P69:P132">D69+E69+F69+G69+H69+I69+J69+K69+L69+M69+N69+O69</f>
        <v>15522.501294399997</v>
      </c>
    </row>
    <row r="70" spans="1:16" ht="15.75">
      <c r="A70" s="7">
        <v>67</v>
      </c>
      <c r="B70" s="94" t="s">
        <v>286</v>
      </c>
      <c r="C70" s="8">
        <v>11473</v>
      </c>
      <c r="D70" s="83">
        <v>586.8795200000001</v>
      </c>
      <c r="E70" s="83">
        <v>549.03</v>
      </c>
      <c r="F70" s="83">
        <v>586.88</v>
      </c>
      <c r="G70" s="83">
        <v>567.96</v>
      </c>
      <c r="H70" s="83">
        <v>586.88</v>
      </c>
      <c r="I70" s="83">
        <v>567.96</v>
      </c>
      <c r="J70" s="83">
        <v>622</v>
      </c>
      <c r="K70" s="83">
        <v>622</v>
      </c>
      <c r="L70" s="83">
        <v>638.05</v>
      </c>
      <c r="M70" s="83">
        <v>659.31</v>
      </c>
      <c r="N70" s="83">
        <v>638.05</v>
      </c>
      <c r="O70" s="83">
        <v>659.31</v>
      </c>
      <c r="P70" s="1">
        <f t="shared" si="1"/>
        <v>7284.309520000001</v>
      </c>
    </row>
    <row r="71" spans="1:16" ht="15.75">
      <c r="A71" s="7">
        <v>68</v>
      </c>
      <c r="B71" s="94" t="s">
        <v>287</v>
      </c>
      <c r="C71" s="8">
        <v>11475</v>
      </c>
      <c r="D71" s="83">
        <v>1467.2237999999998</v>
      </c>
      <c r="E71" s="83">
        <v>1441.19</v>
      </c>
      <c r="F71" s="83">
        <v>1540.88</v>
      </c>
      <c r="G71" s="83">
        <v>1490.89</v>
      </c>
      <c r="H71" s="83">
        <v>1540.58</v>
      </c>
      <c r="I71" s="83">
        <v>1490.89</v>
      </c>
      <c r="J71" s="83">
        <v>1632.77</v>
      </c>
      <c r="K71" s="83">
        <v>1632.77</v>
      </c>
      <c r="L71" s="83">
        <v>1674.88</v>
      </c>
      <c r="M71" s="83">
        <v>1730.71</v>
      </c>
      <c r="N71" s="83">
        <v>1674.88</v>
      </c>
      <c r="O71" s="83">
        <v>1730.71</v>
      </c>
      <c r="P71" s="1">
        <f t="shared" si="1"/>
        <v>19048.3738</v>
      </c>
    </row>
    <row r="72" spans="1:16" ht="15.75">
      <c r="A72" s="7">
        <v>69</v>
      </c>
      <c r="B72" s="94" t="s">
        <v>288</v>
      </c>
      <c r="C72" s="8">
        <v>11146</v>
      </c>
      <c r="D72" s="83">
        <v>2187.741122</v>
      </c>
      <c r="E72" s="83">
        <v>2516.53</v>
      </c>
      <c r="F72" s="83">
        <v>2974.52</v>
      </c>
      <c r="G72" s="83">
        <v>3116.98</v>
      </c>
      <c r="H72" s="83">
        <v>2414.5</v>
      </c>
      <c r="I72" s="83">
        <v>2445.37</v>
      </c>
      <c r="J72" s="83">
        <v>2253.873</v>
      </c>
      <c r="K72" s="83">
        <v>2100.27</v>
      </c>
      <c r="L72" s="83">
        <v>2018.37</v>
      </c>
      <c r="M72" s="83">
        <v>2291.49</v>
      </c>
      <c r="N72" s="83">
        <v>2405.26</v>
      </c>
      <c r="O72" s="83">
        <v>1947.83</v>
      </c>
      <c r="P72" s="1">
        <f t="shared" si="1"/>
        <v>28672.734122</v>
      </c>
    </row>
    <row r="73" spans="1:16" ht="15.75">
      <c r="A73" s="7">
        <v>70</v>
      </c>
      <c r="B73" s="94" t="s">
        <v>289</v>
      </c>
      <c r="C73" s="8">
        <v>11148</v>
      </c>
      <c r="D73" s="83">
        <v>2065.4824719999997</v>
      </c>
      <c r="E73" s="83">
        <v>2912.68</v>
      </c>
      <c r="F73" s="83">
        <v>2407.82</v>
      </c>
      <c r="G73" s="83">
        <v>2629.17</v>
      </c>
      <c r="H73" s="83">
        <v>2657.65</v>
      </c>
      <c r="I73" s="83">
        <v>2561.28</v>
      </c>
      <c r="J73" s="83">
        <v>1851.21</v>
      </c>
      <c r="K73" s="83">
        <v>1822.22</v>
      </c>
      <c r="L73" s="83">
        <v>2181.06</v>
      </c>
      <c r="M73" s="83">
        <v>2224.49</v>
      </c>
      <c r="N73" s="83">
        <v>2557.34</v>
      </c>
      <c r="O73" s="83">
        <v>1947.83</v>
      </c>
      <c r="P73" s="1">
        <f t="shared" si="1"/>
        <v>27818.232472000003</v>
      </c>
    </row>
    <row r="74" spans="1:16" ht="15.75">
      <c r="A74" s="7">
        <v>71</v>
      </c>
      <c r="B74" s="94" t="s">
        <v>290</v>
      </c>
      <c r="C74" s="8">
        <v>11109</v>
      </c>
      <c r="D74" s="83">
        <v>4548.399556599999</v>
      </c>
      <c r="E74" s="86">
        <v>5648.6280873999995</v>
      </c>
      <c r="F74" s="83">
        <v>4456.9</v>
      </c>
      <c r="G74" s="83">
        <v>3542.16</v>
      </c>
      <c r="H74" s="83">
        <v>4069.58</v>
      </c>
      <c r="I74" s="83">
        <v>3554.94</v>
      </c>
      <c r="J74" s="83">
        <v>3893.24</v>
      </c>
      <c r="K74" s="83">
        <v>3893.24</v>
      </c>
      <c r="L74" s="83">
        <v>3993.66</v>
      </c>
      <c r="M74" s="83">
        <v>4126.78</v>
      </c>
      <c r="N74" s="83">
        <v>3993.66</v>
      </c>
      <c r="O74" s="83">
        <v>4128.78</v>
      </c>
      <c r="P74" s="1">
        <f t="shared" si="1"/>
        <v>49849.967644000004</v>
      </c>
    </row>
    <row r="75" spans="1:16" ht="15.75">
      <c r="A75" s="7">
        <v>72</v>
      </c>
      <c r="B75" s="94" t="s">
        <v>291</v>
      </c>
      <c r="C75" s="8">
        <v>11149</v>
      </c>
      <c r="D75" s="83">
        <v>3691.4088679999995</v>
      </c>
      <c r="E75" s="83">
        <v>5020.75</v>
      </c>
      <c r="F75" s="83">
        <v>4254.95</v>
      </c>
      <c r="G75" s="83">
        <v>4830.63</v>
      </c>
      <c r="H75" s="83">
        <v>4652.27</v>
      </c>
      <c r="I75" s="83">
        <v>4404.4</v>
      </c>
      <c r="J75" s="83">
        <v>3869.44</v>
      </c>
      <c r="K75" s="83">
        <v>4303.54</v>
      </c>
      <c r="L75" s="83">
        <v>4929.11</v>
      </c>
      <c r="M75" s="83">
        <v>3850.99</v>
      </c>
      <c r="N75" s="83">
        <v>4349.37</v>
      </c>
      <c r="O75" s="83">
        <v>4056.93</v>
      </c>
      <c r="P75" s="1">
        <f t="shared" si="1"/>
        <v>52213.788867999996</v>
      </c>
    </row>
    <row r="76" spans="1:16" ht="15.75">
      <c r="A76" s="7">
        <v>73</v>
      </c>
      <c r="B76" s="94" t="s">
        <v>292</v>
      </c>
      <c r="C76" s="8">
        <v>11152</v>
      </c>
      <c r="D76" s="83">
        <v>1650.1061471999997</v>
      </c>
      <c r="E76" s="83">
        <v>2606.04</v>
      </c>
      <c r="F76" s="83">
        <v>2063.51</v>
      </c>
      <c r="G76" s="83">
        <v>2678.32</v>
      </c>
      <c r="H76" s="83">
        <v>2537.78</v>
      </c>
      <c r="I76" s="83">
        <v>2233.5</v>
      </c>
      <c r="J76" s="83">
        <v>1490.86</v>
      </c>
      <c r="K76" s="83">
        <v>516.46</v>
      </c>
      <c r="L76" s="83">
        <v>1467.09</v>
      </c>
      <c r="M76" s="83">
        <v>2026.85</v>
      </c>
      <c r="N76" s="83">
        <v>1553.29</v>
      </c>
      <c r="O76" s="83">
        <v>1640.6</v>
      </c>
      <c r="P76" s="1">
        <f t="shared" si="1"/>
        <v>22464.4061472</v>
      </c>
    </row>
    <row r="77" spans="1:16" ht="15.75">
      <c r="A77" s="7">
        <v>74</v>
      </c>
      <c r="B77" s="94" t="s">
        <v>293</v>
      </c>
      <c r="C77" s="8">
        <v>11154</v>
      </c>
      <c r="D77" s="83">
        <v>6932.090273999998</v>
      </c>
      <c r="E77" s="83">
        <v>9276.97</v>
      </c>
      <c r="F77" s="83">
        <v>8695.43</v>
      </c>
      <c r="G77" s="83">
        <v>8772.58</v>
      </c>
      <c r="H77" s="83">
        <v>9103.27</v>
      </c>
      <c r="I77" s="83">
        <v>7833.24</v>
      </c>
      <c r="J77" s="83">
        <v>7396.31</v>
      </c>
      <c r="K77" s="83">
        <v>7486.73</v>
      </c>
      <c r="L77" s="83">
        <v>8802.13</v>
      </c>
      <c r="M77" s="83">
        <v>8657.8</v>
      </c>
      <c r="N77" s="83">
        <v>9615.23</v>
      </c>
      <c r="O77" s="83">
        <v>8131.17</v>
      </c>
      <c r="P77" s="1">
        <f t="shared" si="1"/>
        <v>100702.950274</v>
      </c>
    </row>
    <row r="78" spans="1:16" ht="15.75">
      <c r="A78" s="7">
        <v>75</v>
      </c>
      <c r="B78" s="94" t="s">
        <v>294</v>
      </c>
      <c r="C78" s="8">
        <v>11157</v>
      </c>
      <c r="D78" s="83">
        <v>4860.070513</v>
      </c>
      <c r="E78" s="86">
        <v>3524.4924399999995</v>
      </c>
      <c r="F78" s="83">
        <v>6645.35</v>
      </c>
      <c r="G78" s="83">
        <v>5688.4</v>
      </c>
      <c r="H78" s="83">
        <v>6483.75</v>
      </c>
      <c r="I78" s="83">
        <v>5617.92</v>
      </c>
      <c r="J78" s="83">
        <v>4543.74</v>
      </c>
      <c r="K78" s="83">
        <v>4508.07</v>
      </c>
      <c r="L78" s="83">
        <v>0</v>
      </c>
      <c r="M78" s="83">
        <v>7050.96</v>
      </c>
      <c r="N78" s="83">
        <v>5081.17</v>
      </c>
      <c r="O78" s="83">
        <v>5413.14</v>
      </c>
      <c r="P78" s="1">
        <f t="shared" si="1"/>
        <v>59417.06295299999</v>
      </c>
    </row>
    <row r="79" spans="1:16" ht="15.75">
      <c r="A79" s="7">
        <v>76</v>
      </c>
      <c r="B79" s="94" t="s">
        <v>295</v>
      </c>
      <c r="C79" s="8">
        <v>11107</v>
      </c>
      <c r="D79" s="83">
        <v>2494.911523999999</v>
      </c>
      <c r="E79" s="86">
        <v>3524.4924399999995</v>
      </c>
      <c r="F79" s="83">
        <v>-2971.07</v>
      </c>
      <c r="G79" s="83">
        <v>-314.42</v>
      </c>
      <c r="H79" s="83">
        <v>2149.56</v>
      </c>
      <c r="I79" s="83">
        <v>-1319.77</v>
      </c>
      <c r="J79" s="83">
        <v>0</v>
      </c>
      <c r="K79" s="83">
        <v>0</v>
      </c>
      <c r="L79" s="83">
        <v>0</v>
      </c>
      <c r="M79" s="83">
        <v>0</v>
      </c>
      <c r="N79" s="83">
        <v>0</v>
      </c>
      <c r="O79" s="83">
        <v>2714.54</v>
      </c>
      <c r="P79" s="1">
        <f t="shared" si="1"/>
        <v>6278.243963999999</v>
      </c>
    </row>
    <row r="80" spans="1:16" ht="15.75">
      <c r="A80" s="7">
        <v>77</v>
      </c>
      <c r="B80" s="94" t="s">
        <v>296</v>
      </c>
      <c r="C80" s="8">
        <v>11160</v>
      </c>
      <c r="D80" s="83">
        <v>6742.7352974</v>
      </c>
      <c r="E80" s="83">
        <v>7912.62</v>
      </c>
      <c r="F80" s="83">
        <v>8587.19</v>
      </c>
      <c r="G80" s="83">
        <v>7807.84</v>
      </c>
      <c r="H80" s="83">
        <v>8634.66</v>
      </c>
      <c r="I80" s="83">
        <v>8048.97</v>
      </c>
      <c r="J80" s="83">
        <v>6601.39</v>
      </c>
      <c r="K80" s="83">
        <v>6820.99</v>
      </c>
      <c r="L80" s="83">
        <v>0</v>
      </c>
      <c r="M80" s="83">
        <v>10412.12</v>
      </c>
      <c r="N80" s="83">
        <v>7609.99</v>
      </c>
      <c r="O80" s="83">
        <v>6571.76</v>
      </c>
      <c r="P80" s="1">
        <f t="shared" si="1"/>
        <v>85750.2652974</v>
      </c>
    </row>
    <row r="81" spans="1:16" ht="15.75">
      <c r="A81" s="7">
        <v>78</v>
      </c>
      <c r="B81" s="94" t="s">
        <v>297</v>
      </c>
      <c r="C81" s="10">
        <v>32007</v>
      </c>
      <c r="D81" s="87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1">
        <f t="shared" si="1"/>
        <v>0</v>
      </c>
    </row>
    <row r="82" spans="1:16" ht="15.75">
      <c r="A82" s="7">
        <v>79</v>
      </c>
      <c r="B82" s="94" t="s">
        <v>298</v>
      </c>
      <c r="C82" s="10">
        <v>32009</v>
      </c>
      <c r="D82" s="87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1">
        <f t="shared" si="1"/>
        <v>0</v>
      </c>
    </row>
    <row r="83" spans="1:16" ht="15.75">
      <c r="A83" s="7">
        <v>80</v>
      </c>
      <c r="B83" s="94" t="s">
        <v>299</v>
      </c>
      <c r="C83" s="8">
        <v>11108</v>
      </c>
      <c r="D83" s="83">
        <v>3794.8087043999994</v>
      </c>
      <c r="E83" s="86">
        <v>4195.0925996</v>
      </c>
      <c r="F83" s="83">
        <v>3364.52</v>
      </c>
      <c r="G83" s="83">
        <v>2967.74</v>
      </c>
      <c r="H83" s="83">
        <v>3487.95</v>
      </c>
      <c r="I83" s="83">
        <v>3540.33</v>
      </c>
      <c r="J83" s="83">
        <v>3850.46</v>
      </c>
      <c r="K83" s="83">
        <v>3925.01</v>
      </c>
      <c r="L83" s="83">
        <v>3896.08</v>
      </c>
      <c r="M83" s="83">
        <v>0</v>
      </c>
      <c r="N83" s="83">
        <v>7315.95</v>
      </c>
      <c r="O83" s="83">
        <v>2714.54</v>
      </c>
      <c r="P83" s="1">
        <f t="shared" si="1"/>
        <v>43052.481304</v>
      </c>
    </row>
    <row r="84" spans="1:16" ht="15.75">
      <c r="A84" s="7">
        <v>81</v>
      </c>
      <c r="B84" s="94" t="s">
        <v>300</v>
      </c>
      <c r="C84" s="8">
        <v>11309</v>
      </c>
      <c r="D84" s="83">
        <v>3824.2478399999995</v>
      </c>
      <c r="E84" s="86">
        <v>5137.018726</v>
      </c>
      <c r="F84" s="83">
        <v>4669.56</v>
      </c>
      <c r="G84" s="83">
        <v>4900.73</v>
      </c>
      <c r="H84" s="83">
        <v>3706.09</v>
      </c>
      <c r="I84" s="83">
        <v>4405.05</v>
      </c>
      <c r="J84" s="83">
        <v>3720.5</v>
      </c>
      <c r="K84" s="83">
        <v>3796.43</v>
      </c>
      <c r="L84" s="83">
        <v>4123.99</v>
      </c>
      <c r="M84" s="83">
        <v>4337.86</v>
      </c>
      <c r="N84" s="83">
        <v>4253.84</v>
      </c>
      <c r="O84" s="83">
        <v>3804.07</v>
      </c>
      <c r="P84" s="1">
        <f t="shared" si="1"/>
        <v>50679.386565999994</v>
      </c>
    </row>
    <row r="85" spans="1:16" ht="15.75">
      <c r="A85" s="7">
        <v>82</v>
      </c>
      <c r="B85" s="94" t="s">
        <v>301</v>
      </c>
      <c r="C85" s="8">
        <v>12401</v>
      </c>
      <c r="D85" s="83">
        <v>1739.9538842</v>
      </c>
      <c r="E85" s="83">
        <v>9788.48</v>
      </c>
      <c r="F85" s="83">
        <v>11022.42</v>
      </c>
      <c r="G85" s="83">
        <v>7931.99</v>
      </c>
      <c r="H85" s="83">
        <v>8402.58</v>
      </c>
      <c r="I85" s="83">
        <v>4513.84</v>
      </c>
      <c r="J85" s="83">
        <v>5552.43</v>
      </c>
      <c r="K85" s="83">
        <v>5692.18</v>
      </c>
      <c r="L85" s="83">
        <v>7392.9</v>
      </c>
      <c r="M85" s="83">
        <v>5911</v>
      </c>
      <c r="N85" s="83">
        <v>5239.8</v>
      </c>
      <c r="O85" s="83">
        <v>6019.57</v>
      </c>
      <c r="P85" s="1">
        <f t="shared" si="1"/>
        <v>79207.14388419999</v>
      </c>
    </row>
    <row r="86" spans="1:16" ht="15.75">
      <c r="A86" s="7">
        <v>83</v>
      </c>
      <c r="B86" s="94" t="s">
        <v>302</v>
      </c>
      <c r="C86" s="8">
        <v>12405</v>
      </c>
      <c r="D86" s="83">
        <v>6918.670164</v>
      </c>
      <c r="E86" s="83">
        <v>8385.89</v>
      </c>
      <c r="F86" s="83">
        <v>7152.49</v>
      </c>
      <c r="G86" s="83">
        <v>6954.32</v>
      </c>
      <c r="H86" s="83">
        <v>8421.56</v>
      </c>
      <c r="I86" s="83">
        <v>7705.75</v>
      </c>
      <c r="J86" s="83">
        <v>7102.16</v>
      </c>
      <c r="K86" s="83">
        <v>8566.07</v>
      </c>
      <c r="L86" s="83">
        <v>9079.91</v>
      </c>
      <c r="M86" s="83">
        <v>10283.05</v>
      </c>
      <c r="N86" s="83">
        <v>20909.24</v>
      </c>
      <c r="O86" s="83">
        <v>4389.25</v>
      </c>
      <c r="P86" s="1">
        <f t="shared" si="1"/>
        <v>105868.360164</v>
      </c>
    </row>
    <row r="87" spans="1:16" ht="15.75">
      <c r="A87" s="7">
        <v>84</v>
      </c>
      <c r="B87" s="94" t="s">
        <v>303</v>
      </c>
      <c r="C87" s="8">
        <v>12402</v>
      </c>
      <c r="D87" s="83">
        <v>8893.863154199998</v>
      </c>
      <c r="E87" s="83">
        <v>11400.21</v>
      </c>
      <c r="F87" s="83">
        <v>9036.79</v>
      </c>
      <c r="G87" s="83">
        <v>8853.67</v>
      </c>
      <c r="H87" s="83">
        <v>9853.61</v>
      </c>
      <c r="I87" s="83">
        <v>8902.68</v>
      </c>
      <c r="J87" s="83">
        <v>9341.49</v>
      </c>
      <c r="K87" s="83">
        <v>8370.88</v>
      </c>
      <c r="L87" s="83">
        <v>1680.32</v>
      </c>
      <c r="M87" s="83">
        <v>8955.74</v>
      </c>
      <c r="N87" s="83">
        <v>8666.84</v>
      </c>
      <c r="O87" s="83">
        <v>8955.74</v>
      </c>
      <c r="P87" s="1">
        <f t="shared" si="1"/>
        <v>102911.83315420002</v>
      </c>
    </row>
    <row r="88" spans="1:16" ht="15.75">
      <c r="A88" s="7">
        <v>85</v>
      </c>
      <c r="B88" s="94" t="s">
        <v>304</v>
      </c>
      <c r="C88" s="8">
        <v>12403</v>
      </c>
      <c r="D88" s="83">
        <v>1284.2625698000002</v>
      </c>
      <c r="E88" s="83">
        <v>1729.07</v>
      </c>
      <c r="F88" s="83">
        <v>1352.76</v>
      </c>
      <c r="G88" s="83">
        <v>1660.49</v>
      </c>
      <c r="H88" s="83">
        <v>1411.39</v>
      </c>
      <c r="I88" s="83">
        <v>1442.74</v>
      </c>
      <c r="J88" s="83">
        <v>1217.08</v>
      </c>
      <c r="K88" s="83">
        <v>1417.27</v>
      </c>
      <c r="L88" s="83">
        <v>1575.03</v>
      </c>
      <c r="M88" s="83">
        <v>1641.83</v>
      </c>
      <c r="N88" s="83">
        <v>0</v>
      </c>
      <c r="O88" s="83">
        <v>0</v>
      </c>
      <c r="P88" s="1">
        <f t="shared" si="1"/>
        <v>14731.922569800001</v>
      </c>
    </row>
    <row r="89" spans="1:16" ht="15.75">
      <c r="A89" s="7">
        <v>86</v>
      </c>
      <c r="B89" s="94" t="s">
        <v>305</v>
      </c>
      <c r="C89" s="8">
        <v>12404</v>
      </c>
      <c r="D89" s="83">
        <v>6567.672367199999</v>
      </c>
      <c r="E89" s="83">
        <v>6648.7</v>
      </c>
      <c r="F89" s="83">
        <v>6900.87</v>
      </c>
      <c r="G89" s="83">
        <v>6920.41</v>
      </c>
      <c r="H89" s="83">
        <v>7704.31</v>
      </c>
      <c r="I89" s="83">
        <v>7752.91</v>
      </c>
      <c r="J89" s="83">
        <v>7126.55</v>
      </c>
      <c r="K89" s="83">
        <v>6938.2</v>
      </c>
      <c r="L89" s="83">
        <v>9961.22</v>
      </c>
      <c r="M89" s="83">
        <v>8349.72</v>
      </c>
      <c r="N89" s="83">
        <v>8080.37</v>
      </c>
      <c r="O89" s="83">
        <v>4439.94</v>
      </c>
      <c r="P89" s="1">
        <f t="shared" si="1"/>
        <v>87390.87236719999</v>
      </c>
    </row>
    <row r="90" spans="1:16" ht="15.75">
      <c r="A90" s="7">
        <v>87</v>
      </c>
      <c r="B90" s="94" t="s">
        <v>306</v>
      </c>
      <c r="C90" s="8">
        <v>21306</v>
      </c>
      <c r="D90" s="87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1">
        <f t="shared" si="1"/>
        <v>0</v>
      </c>
    </row>
    <row r="91" spans="1:16" ht="15.75">
      <c r="A91" s="7">
        <v>88</v>
      </c>
      <c r="B91" s="94" t="s">
        <v>307</v>
      </c>
      <c r="C91" s="9"/>
      <c r="D91" s="8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1">
        <f t="shared" si="1"/>
        <v>0</v>
      </c>
    </row>
    <row r="92" spans="1:16" ht="15.75">
      <c r="A92" s="7">
        <v>89</v>
      </c>
      <c r="B92" s="94" t="s">
        <v>308</v>
      </c>
      <c r="C92" s="8">
        <v>21308</v>
      </c>
      <c r="D92" s="87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1">
        <f t="shared" si="1"/>
        <v>0</v>
      </c>
    </row>
    <row r="93" spans="1:16" ht="15.75">
      <c r="A93" s="7">
        <v>90</v>
      </c>
      <c r="B93" s="94" t="s">
        <v>309</v>
      </c>
      <c r="C93" s="8">
        <v>21309</v>
      </c>
      <c r="D93" s="87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1">
        <f t="shared" si="1"/>
        <v>0</v>
      </c>
    </row>
    <row r="94" spans="1:16" ht="15.75">
      <c r="A94" s="7">
        <v>91</v>
      </c>
      <c r="B94" s="94" t="s">
        <v>310</v>
      </c>
      <c r="C94" s="8">
        <v>22194</v>
      </c>
      <c r="D94" s="87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1">
        <f t="shared" si="1"/>
        <v>0</v>
      </c>
    </row>
    <row r="95" spans="1:16" ht="15.75">
      <c r="A95" s="7">
        <v>92</v>
      </c>
      <c r="B95" s="94" t="s">
        <v>311</v>
      </c>
      <c r="C95" s="8">
        <v>22155</v>
      </c>
      <c r="D95" s="87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1">
        <f t="shared" si="1"/>
        <v>0</v>
      </c>
    </row>
    <row r="96" spans="1:16" ht="15.75">
      <c r="A96" s="7">
        <v>93</v>
      </c>
      <c r="B96" s="94" t="s">
        <v>312</v>
      </c>
      <c r="C96" s="8">
        <v>22156</v>
      </c>
      <c r="D96" s="87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1">
        <f t="shared" si="1"/>
        <v>0</v>
      </c>
    </row>
    <row r="97" spans="1:16" ht="15.75">
      <c r="A97" s="7">
        <v>94</v>
      </c>
      <c r="B97" s="94" t="s">
        <v>313</v>
      </c>
      <c r="C97" s="8">
        <v>22166</v>
      </c>
      <c r="D97" s="87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1">
        <f t="shared" si="1"/>
        <v>0</v>
      </c>
    </row>
    <row r="98" spans="1:16" ht="15.75">
      <c r="A98" s="7">
        <v>95</v>
      </c>
      <c r="B98" s="94" t="s">
        <v>314</v>
      </c>
      <c r="C98" s="8">
        <v>22190</v>
      </c>
      <c r="D98" s="87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1">
        <f t="shared" si="1"/>
        <v>0</v>
      </c>
    </row>
    <row r="99" spans="1:16" ht="15.75">
      <c r="A99" s="7">
        <v>96</v>
      </c>
      <c r="B99" s="94" t="s">
        <v>315</v>
      </c>
      <c r="C99" s="8">
        <v>22191</v>
      </c>
      <c r="D99" s="87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1">
        <f t="shared" si="1"/>
        <v>0</v>
      </c>
    </row>
    <row r="100" spans="1:16" ht="15.75">
      <c r="A100" s="7">
        <v>97</v>
      </c>
      <c r="B100" s="94" t="s">
        <v>316</v>
      </c>
      <c r="C100" s="8">
        <v>22192</v>
      </c>
      <c r="D100" s="87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1">
        <f t="shared" si="1"/>
        <v>0</v>
      </c>
    </row>
    <row r="101" spans="1:16" ht="15.75">
      <c r="A101" s="7">
        <v>98</v>
      </c>
      <c r="B101" s="94" t="s">
        <v>317</v>
      </c>
      <c r="C101" s="8">
        <v>22167</v>
      </c>
      <c r="D101" s="87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1">
        <f t="shared" si="1"/>
        <v>0</v>
      </c>
    </row>
    <row r="102" spans="1:16" ht="15.75">
      <c r="A102" s="7">
        <v>99</v>
      </c>
      <c r="B102" s="94" t="s">
        <v>318</v>
      </c>
      <c r="C102" s="8">
        <v>22154</v>
      </c>
      <c r="D102" s="87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1">
        <f t="shared" si="1"/>
        <v>0</v>
      </c>
    </row>
    <row r="103" spans="1:16" ht="15.75">
      <c r="A103" s="7">
        <v>100</v>
      </c>
      <c r="B103" s="94" t="s">
        <v>319</v>
      </c>
      <c r="C103" s="8">
        <v>22193</v>
      </c>
      <c r="D103" s="87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1">
        <f t="shared" si="1"/>
        <v>0</v>
      </c>
    </row>
    <row r="104" spans="1:16" ht="15.75">
      <c r="A104" s="7">
        <v>101</v>
      </c>
      <c r="B104" s="94" t="s">
        <v>320</v>
      </c>
      <c r="C104" s="8">
        <v>21841</v>
      </c>
      <c r="D104" s="87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1">
        <f t="shared" si="1"/>
        <v>0</v>
      </c>
    </row>
    <row r="105" spans="1:16" ht="15.75">
      <c r="A105" s="7">
        <v>102</v>
      </c>
      <c r="B105" s="94" t="s">
        <v>321</v>
      </c>
      <c r="C105" s="8">
        <v>21632</v>
      </c>
      <c r="D105" s="87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1">
        <f t="shared" si="1"/>
        <v>0</v>
      </c>
    </row>
    <row r="106" spans="1:16" ht="15.75">
      <c r="A106" s="7">
        <v>103</v>
      </c>
      <c r="B106" s="94" t="s">
        <v>322</v>
      </c>
      <c r="C106" s="9"/>
      <c r="D106" s="83">
        <v>366.79594999999995</v>
      </c>
      <c r="E106" s="86">
        <v>343.14104999999995</v>
      </c>
      <c r="F106" s="83">
        <v>366.8</v>
      </c>
      <c r="G106" s="83">
        <v>354.98</v>
      </c>
      <c r="H106" s="83">
        <v>366.8</v>
      </c>
      <c r="I106" s="83">
        <v>354.98</v>
      </c>
      <c r="J106" s="83">
        <v>388.75</v>
      </c>
      <c r="K106" s="83">
        <v>388.75</v>
      </c>
      <c r="L106" s="83">
        <v>398.78</v>
      </c>
      <c r="M106" s="83">
        <v>412.08</v>
      </c>
      <c r="N106" s="83">
        <v>398.78</v>
      </c>
      <c r="O106" s="83">
        <v>412.08</v>
      </c>
      <c r="P106" s="1">
        <f t="shared" si="1"/>
        <v>4552.717</v>
      </c>
    </row>
    <row r="107" spans="1:16" ht="15.75">
      <c r="A107" s="7">
        <v>104</v>
      </c>
      <c r="B107" s="94" t="s">
        <v>323</v>
      </c>
      <c r="C107" s="9"/>
      <c r="D107" s="87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1">
        <f t="shared" si="1"/>
        <v>0</v>
      </c>
    </row>
    <row r="108" spans="1:16" ht="15.75">
      <c r="A108" s="7">
        <v>105</v>
      </c>
      <c r="B108" s="94" t="s">
        <v>324</v>
      </c>
      <c r="C108" s="8">
        <v>21313</v>
      </c>
      <c r="D108" s="87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1">
        <f t="shared" si="1"/>
        <v>0</v>
      </c>
    </row>
    <row r="109" spans="1:16" ht="15.75">
      <c r="A109" s="7">
        <v>106</v>
      </c>
      <c r="B109" s="94" t="s">
        <v>325</v>
      </c>
      <c r="C109" s="8">
        <v>21315</v>
      </c>
      <c r="D109" s="87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1">
        <f t="shared" si="1"/>
        <v>0</v>
      </c>
    </row>
    <row r="110" spans="1:16" ht="15.75">
      <c r="A110" s="7">
        <v>107</v>
      </c>
      <c r="B110" s="94" t="s">
        <v>326</v>
      </c>
      <c r="C110" s="8">
        <v>21161</v>
      </c>
      <c r="D110" s="87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1">
        <f t="shared" si="1"/>
        <v>0</v>
      </c>
    </row>
    <row r="111" spans="1:16" ht="15.75">
      <c r="A111" s="7">
        <v>108</v>
      </c>
      <c r="B111" s="94" t="s">
        <v>327</v>
      </c>
      <c r="C111" s="8">
        <v>21150</v>
      </c>
      <c r="D111" s="87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1">
        <f t="shared" si="1"/>
        <v>0</v>
      </c>
    </row>
    <row r="112" spans="1:16" ht="15.75">
      <c r="A112" s="7">
        <v>109</v>
      </c>
      <c r="B112" s="94" t="s">
        <v>328</v>
      </c>
      <c r="C112" s="8">
        <v>21152</v>
      </c>
      <c r="D112" s="87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1">
        <f t="shared" si="1"/>
        <v>0</v>
      </c>
    </row>
    <row r="113" spans="1:16" ht="15.75">
      <c r="A113" s="7">
        <v>110</v>
      </c>
      <c r="B113" s="94" t="s">
        <v>329</v>
      </c>
      <c r="C113" s="8">
        <v>21316</v>
      </c>
      <c r="D113" s="87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1">
        <f t="shared" si="1"/>
        <v>0</v>
      </c>
    </row>
    <row r="114" spans="1:16" ht="15.75">
      <c r="A114" s="7">
        <v>111</v>
      </c>
      <c r="B114" s="94" t="s">
        <v>330</v>
      </c>
      <c r="C114" s="8">
        <v>12007</v>
      </c>
      <c r="D114" s="87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1">
        <f t="shared" si="1"/>
        <v>0</v>
      </c>
    </row>
    <row r="115" spans="1:16" ht="15.75">
      <c r="A115" s="7">
        <v>112</v>
      </c>
      <c r="B115" s="94" t="s">
        <v>331</v>
      </c>
      <c r="C115" s="8">
        <v>21842</v>
      </c>
      <c r="D115" s="87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1">
        <f t="shared" si="1"/>
        <v>0</v>
      </c>
    </row>
    <row r="116" spans="1:16" ht="15.75">
      <c r="A116" s="7">
        <v>113</v>
      </c>
      <c r="B116" s="94" t="s">
        <v>332</v>
      </c>
      <c r="C116" s="8">
        <v>21843</v>
      </c>
      <c r="D116" s="87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1">
        <f t="shared" si="1"/>
        <v>0</v>
      </c>
    </row>
    <row r="117" spans="1:16" ht="15.75">
      <c r="A117" s="7">
        <v>114</v>
      </c>
      <c r="B117" s="94" t="s">
        <v>333</v>
      </c>
      <c r="C117" s="8">
        <v>21844</v>
      </c>
      <c r="D117" s="87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1">
        <f t="shared" si="1"/>
        <v>0</v>
      </c>
    </row>
    <row r="118" spans="1:16" ht="15.75">
      <c r="A118" s="7">
        <v>115</v>
      </c>
      <c r="B118" s="94" t="s">
        <v>334</v>
      </c>
      <c r="C118" s="8">
        <v>21845</v>
      </c>
      <c r="D118" s="87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1">
        <f t="shared" si="1"/>
        <v>0</v>
      </c>
    </row>
    <row r="119" spans="1:16" ht="15.75">
      <c r="A119" s="7">
        <v>116</v>
      </c>
      <c r="B119" s="94" t="s">
        <v>335</v>
      </c>
      <c r="C119" s="8">
        <v>21846</v>
      </c>
      <c r="D119" s="87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1">
        <f t="shared" si="1"/>
        <v>0</v>
      </c>
    </row>
    <row r="120" spans="1:16" ht="15.75">
      <c r="A120" s="7">
        <v>117</v>
      </c>
      <c r="B120" s="94" t="s">
        <v>336</v>
      </c>
      <c r="C120" s="8">
        <v>21847</v>
      </c>
      <c r="D120" s="87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1">
        <f t="shared" si="1"/>
        <v>0</v>
      </c>
    </row>
    <row r="121" spans="1:16" ht="15.75">
      <c r="A121" s="7">
        <v>118</v>
      </c>
      <c r="B121" s="94" t="s">
        <v>337</v>
      </c>
      <c r="C121" s="8">
        <v>21848</v>
      </c>
      <c r="D121" s="87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1">
        <f t="shared" si="1"/>
        <v>0</v>
      </c>
    </row>
    <row r="122" spans="1:16" ht="15.75">
      <c r="A122" s="7">
        <v>119</v>
      </c>
      <c r="B122" s="94" t="s">
        <v>338</v>
      </c>
      <c r="C122" s="8">
        <v>21850</v>
      </c>
      <c r="D122" s="87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1">
        <f t="shared" si="1"/>
        <v>0</v>
      </c>
    </row>
    <row r="123" spans="1:16" ht="15.75">
      <c r="A123" s="7">
        <v>120</v>
      </c>
      <c r="B123" s="94" t="s">
        <v>339</v>
      </c>
      <c r="C123" s="8">
        <v>21853</v>
      </c>
      <c r="D123" s="87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1">
        <f t="shared" si="1"/>
        <v>0</v>
      </c>
    </row>
    <row r="124" spans="1:16" ht="15.75">
      <c r="A124" s="7">
        <v>121</v>
      </c>
      <c r="B124" s="94" t="s">
        <v>340</v>
      </c>
      <c r="C124" s="8">
        <v>21854</v>
      </c>
      <c r="D124" s="87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1">
        <f t="shared" si="1"/>
        <v>0</v>
      </c>
    </row>
    <row r="125" spans="1:16" ht="15.75">
      <c r="A125" s="7">
        <v>122</v>
      </c>
      <c r="B125" s="94" t="s">
        <v>341</v>
      </c>
      <c r="C125" s="8">
        <v>21325</v>
      </c>
      <c r="D125" s="87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1">
        <f t="shared" si="1"/>
        <v>0</v>
      </c>
    </row>
    <row r="126" spans="1:16" ht="15.75">
      <c r="A126" s="7">
        <v>123</v>
      </c>
      <c r="B126" s="94" t="s">
        <v>342</v>
      </c>
      <c r="C126" s="8">
        <v>21330</v>
      </c>
      <c r="D126" s="87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1">
        <f t="shared" si="1"/>
        <v>0</v>
      </c>
    </row>
    <row r="127" spans="1:16" ht="15.75">
      <c r="A127" s="7">
        <v>124</v>
      </c>
      <c r="B127" s="94" t="s">
        <v>343</v>
      </c>
      <c r="C127" s="11">
        <v>23637</v>
      </c>
      <c r="D127" s="87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1">
        <f t="shared" si="1"/>
        <v>0</v>
      </c>
    </row>
    <row r="128" spans="1:16" ht="15.75">
      <c r="A128" s="7">
        <v>125</v>
      </c>
      <c r="B128" s="94" t="s">
        <v>344</v>
      </c>
      <c r="C128" s="8">
        <v>23638</v>
      </c>
      <c r="D128" s="87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1">
        <f t="shared" si="1"/>
        <v>0</v>
      </c>
    </row>
    <row r="129" spans="1:16" ht="15.75">
      <c r="A129" s="7">
        <v>126</v>
      </c>
      <c r="B129" s="94" t="s">
        <v>345</v>
      </c>
      <c r="C129" s="8">
        <v>12016</v>
      </c>
      <c r="D129" s="87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1">
        <f t="shared" si="1"/>
        <v>0</v>
      </c>
    </row>
    <row r="130" spans="1:16" ht="15.75">
      <c r="A130" s="7">
        <v>127</v>
      </c>
      <c r="B130" s="94" t="s">
        <v>346</v>
      </c>
      <c r="C130" s="8">
        <v>12015</v>
      </c>
      <c r="D130" s="87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1">
        <f t="shared" si="1"/>
        <v>0</v>
      </c>
    </row>
    <row r="131" spans="1:16" ht="15.75">
      <c r="A131" s="7">
        <v>128</v>
      </c>
      <c r="B131" s="94" t="s">
        <v>347</v>
      </c>
      <c r="C131" s="8">
        <v>19498</v>
      </c>
      <c r="D131" s="83">
        <v>6218.1833474</v>
      </c>
      <c r="E131" s="86">
        <v>7404.289688599999</v>
      </c>
      <c r="F131" s="83">
        <v>7036.73</v>
      </c>
      <c r="G131" s="83">
        <v>6964.58</v>
      </c>
      <c r="H131" s="83">
        <v>7502.82</v>
      </c>
      <c r="I131" s="83">
        <v>5987.86</v>
      </c>
      <c r="J131" s="83">
        <v>6148.24</v>
      </c>
      <c r="K131" s="83">
        <v>6612.66</v>
      </c>
      <c r="L131" s="83">
        <v>5565.21</v>
      </c>
      <c r="M131" s="83">
        <v>6947.01</v>
      </c>
      <c r="N131" s="83">
        <v>5676.17</v>
      </c>
      <c r="O131" s="83">
        <v>6514.61</v>
      </c>
      <c r="P131" s="1">
        <f t="shared" si="1"/>
        <v>78578.363036</v>
      </c>
    </row>
    <row r="132" spans="1:16" ht="15.75">
      <c r="A132" s="7">
        <v>129</v>
      </c>
      <c r="B132" s="94" t="s">
        <v>348</v>
      </c>
      <c r="C132" s="8">
        <v>12501</v>
      </c>
      <c r="D132" s="83">
        <v>26798.921589999998</v>
      </c>
      <c r="E132" s="86">
        <v>33789.059751999994</v>
      </c>
      <c r="F132" s="83">
        <v>10952.11</v>
      </c>
      <c r="G132" s="83">
        <v>33186.39</v>
      </c>
      <c r="H132" s="83">
        <v>32774.05</v>
      </c>
      <c r="I132" s="83">
        <v>27791.3</v>
      </c>
      <c r="J132" s="83">
        <v>28309.85</v>
      </c>
      <c r="K132" s="83">
        <v>27150.14</v>
      </c>
      <c r="L132" s="83">
        <v>28213.08</v>
      </c>
      <c r="M132" s="83">
        <v>31036.15</v>
      </c>
      <c r="N132" s="83">
        <v>33431.5</v>
      </c>
      <c r="O132" s="83">
        <v>28900.98</v>
      </c>
      <c r="P132" s="1">
        <f t="shared" si="1"/>
        <v>342333.531342</v>
      </c>
    </row>
    <row r="133" spans="1:16" ht="15.75">
      <c r="A133" s="7">
        <v>130</v>
      </c>
      <c r="B133" s="94" t="s">
        <v>349</v>
      </c>
      <c r="C133" s="8">
        <v>12502</v>
      </c>
      <c r="D133" s="83">
        <v>6045.6562263999995</v>
      </c>
      <c r="E133" s="86">
        <v>7930.4708518</v>
      </c>
      <c r="F133" s="83">
        <v>6649.25</v>
      </c>
      <c r="G133" s="83">
        <v>7481.05</v>
      </c>
      <c r="H133" s="83">
        <v>6266.39</v>
      </c>
      <c r="I133" s="83">
        <v>5963.59</v>
      </c>
      <c r="J133" s="83">
        <v>4584.72</v>
      </c>
      <c r="K133" s="83">
        <v>4906.35</v>
      </c>
      <c r="L133" s="83">
        <v>5553.49</v>
      </c>
      <c r="M133" s="83">
        <v>5962.04</v>
      </c>
      <c r="N133" s="83">
        <v>6043.57</v>
      </c>
      <c r="O133" s="83">
        <v>5822.88</v>
      </c>
      <c r="P133" s="1">
        <f aca="true" t="shared" si="2" ref="P133:P196">D133+E133+F133+G133+H133+I133+J133+K133+L133+M133+N133+O133</f>
        <v>73209.45707820001</v>
      </c>
    </row>
    <row r="134" spans="1:16" ht="15.75">
      <c r="A134" s="7">
        <v>131</v>
      </c>
      <c r="B134" s="94" t="s">
        <v>350</v>
      </c>
      <c r="C134" s="8">
        <v>12503</v>
      </c>
      <c r="D134" s="83">
        <v>6742.571754799999</v>
      </c>
      <c r="E134" s="86">
        <v>9015.206761399999</v>
      </c>
      <c r="F134" s="83">
        <v>7296.03</v>
      </c>
      <c r="G134" s="83">
        <v>7460.83</v>
      </c>
      <c r="H134" s="83">
        <v>7048.12</v>
      </c>
      <c r="I134" s="83">
        <v>7048.12</v>
      </c>
      <c r="J134" s="83">
        <v>6606.01</v>
      </c>
      <c r="K134" s="83">
        <v>5991.62</v>
      </c>
      <c r="L134" s="83">
        <v>6215.01</v>
      </c>
      <c r="M134" s="83">
        <v>7237.97</v>
      </c>
      <c r="N134" s="83">
        <v>7716.5</v>
      </c>
      <c r="O134" s="83">
        <v>6333.83</v>
      </c>
      <c r="P134" s="1">
        <f t="shared" si="2"/>
        <v>84711.81851620002</v>
      </c>
    </row>
    <row r="135" spans="1:16" ht="15.75">
      <c r="A135" s="7">
        <v>132</v>
      </c>
      <c r="B135" s="94" t="s">
        <v>351</v>
      </c>
      <c r="C135" s="8">
        <v>12504</v>
      </c>
      <c r="D135" s="83">
        <v>6244.4829396</v>
      </c>
      <c r="E135" s="86">
        <v>8437.262573599999</v>
      </c>
      <c r="F135" s="83">
        <v>7229.39</v>
      </c>
      <c r="G135" s="83">
        <v>7561.17</v>
      </c>
      <c r="H135" s="83">
        <v>7540.41</v>
      </c>
      <c r="I135" s="83">
        <v>6444.25</v>
      </c>
      <c r="J135" s="83">
        <v>6511.3</v>
      </c>
      <c r="K135" s="83">
        <v>5902.7</v>
      </c>
      <c r="L135" s="83">
        <v>6149.74</v>
      </c>
      <c r="M135" s="83">
        <v>7213.15</v>
      </c>
      <c r="N135" s="83">
        <v>7698.6</v>
      </c>
      <c r="O135" s="83">
        <v>7023.38</v>
      </c>
      <c r="P135" s="1">
        <f t="shared" si="2"/>
        <v>83955.83551320001</v>
      </c>
    </row>
    <row r="136" spans="1:16" ht="15.75">
      <c r="A136" s="7">
        <v>133</v>
      </c>
      <c r="B136" s="94" t="s">
        <v>799</v>
      </c>
      <c r="C136" s="10">
        <v>10005</v>
      </c>
      <c r="D136" s="87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1">
        <f t="shared" si="2"/>
        <v>0</v>
      </c>
    </row>
    <row r="137" spans="1:16" ht="15.75">
      <c r="A137" s="7">
        <v>134</v>
      </c>
      <c r="B137" s="94" t="s">
        <v>352</v>
      </c>
      <c r="C137" s="8">
        <v>12011</v>
      </c>
      <c r="D137" s="87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1">
        <f t="shared" si="2"/>
        <v>0</v>
      </c>
    </row>
    <row r="138" spans="1:16" ht="15.75">
      <c r="A138" s="7">
        <v>135</v>
      </c>
      <c r="B138" s="94" t="s">
        <v>353</v>
      </c>
      <c r="C138" s="8">
        <v>21442</v>
      </c>
      <c r="D138" s="87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1">
        <f t="shared" si="2"/>
        <v>0</v>
      </c>
    </row>
    <row r="139" spans="1:16" ht="15.75">
      <c r="A139" s="7">
        <v>136</v>
      </c>
      <c r="B139" s="94" t="s">
        <v>354</v>
      </c>
      <c r="C139" s="8">
        <v>12019</v>
      </c>
      <c r="D139" s="87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1">
        <f t="shared" si="2"/>
        <v>0</v>
      </c>
    </row>
    <row r="140" spans="1:16" ht="15.75">
      <c r="A140" s="7">
        <v>137</v>
      </c>
      <c r="B140" s="94" t="s">
        <v>355</v>
      </c>
      <c r="C140" s="8">
        <v>12020</v>
      </c>
      <c r="D140" s="87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1">
        <f t="shared" si="2"/>
        <v>0</v>
      </c>
    </row>
    <row r="141" spans="1:16" ht="15.75">
      <c r="A141" s="7">
        <v>138</v>
      </c>
      <c r="B141" s="94" t="s">
        <v>356</v>
      </c>
      <c r="C141" s="8">
        <v>12021</v>
      </c>
      <c r="D141" s="87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1">
        <f t="shared" si="2"/>
        <v>0</v>
      </c>
    </row>
    <row r="142" spans="1:16" ht="15.75">
      <c r="A142" s="7">
        <v>139</v>
      </c>
      <c r="B142" s="94" t="s">
        <v>357</v>
      </c>
      <c r="C142" s="8">
        <v>22139</v>
      </c>
      <c r="D142" s="87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1">
        <f t="shared" si="2"/>
        <v>0</v>
      </c>
    </row>
    <row r="143" spans="1:16" ht="15.75">
      <c r="A143" s="7">
        <v>140</v>
      </c>
      <c r="B143" s="94" t="s">
        <v>358</v>
      </c>
      <c r="C143" s="8">
        <v>21450</v>
      </c>
      <c r="D143" s="87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1">
        <f t="shared" si="2"/>
        <v>0</v>
      </c>
    </row>
    <row r="144" spans="1:16" ht="15.75">
      <c r="A144" s="7">
        <v>141</v>
      </c>
      <c r="B144" s="94" t="s">
        <v>359</v>
      </c>
      <c r="C144" s="8">
        <v>21336</v>
      </c>
      <c r="D144" s="87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1">
        <f t="shared" si="2"/>
        <v>0</v>
      </c>
    </row>
    <row r="145" spans="1:16" ht="15.75">
      <c r="A145" s="7">
        <v>142</v>
      </c>
      <c r="B145" s="94" t="s">
        <v>360</v>
      </c>
      <c r="C145" s="8">
        <v>22173</v>
      </c>
      <c r="D145" s="87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1">
        <f t="shared" si="2"/>
        <v>0</v>
      </c>
    </row>
    <row r="146" spans="1:16" ht="15.75">
      <c r="A146" s="7">
        <v>143</v>
      </c>
      <c r="B146" s="94" t="s">
        <v>361</v>
      </c>
      <c r="C146" s="8">
        <v>22170</v>
      </c>
      <c r="D146" s="87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1">
        <f t="shared" si="2"/>
        <v>0</v>
      </c>
    </row>
    <row r="147" spans="1:16" ht="15.75">
      <c r="A147" s="7">
        <v>144</v>
      </c>
      <c r="B147" s="94" t="s">
        <v>362</v>
      </c>
      <c r="C147" s="8">
        <v>22169</v>
      </c>
      <c r="D147" s="87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1">
        <f t="shared" si="2"/>
        <v>0</v>
      </c>
    </row>
    <row r="148" spans="1:16" ht="15.75">
      <c r="A148" s="7">
        <v>145</v>
      </c>
      <c r="B148" s="94" t="s">
        <v>363</v>
      </c>
      <c r="C148" s="8">
        <v>22157</v>
      </c>
      <c r="D148" s="87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1">
        <f t="shared" si="2"/>
        <v>0</v>
      </c>
    </row>
    <row r="149" spans="1:16" ht="15.75">
      <c r="A149" s="7">
        <v>146</v>
      </c>
      <c r="B149" s="94" t="s">
        <v>364</v>
      </c>
      <c r="C149" s="8">
        <v>22158</v>
      </c>
      <c r="D149" s="87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1">
        <f t="shared" si="2"/>
        <v>0</v>
      </c>
    </row>
    <row r="150" spans="1:16" ht="15.75">
      <c r="A150" s="7">
        <v>147</v>
      </c>
      <c r="B150" s="94" t="s">
        <v>365</v>
      </c>
      <c r="C150" s="8">
        <v>22171</v>
      </c>
      <c r="D150" s="87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1">
        <f t="shared" si="2"/>
        <v>0</v>
      </c>
    </row>
    <row r="151" spans="1:16" ht="15.75">
      <c r="A151" s="7">
        <v>148</v>
      </c>
      <c r="B151" s="94" t="s">
        <v>366</v>
      </c>
      <c r="C151" s="8">
        <v>22159</v>
      </c>
      <c r="D151" s="87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1">
        <f t="shared" si="2"/>
        <v>0</v>
      </c>
    </row>
    <row r="152" spans="1:16" ht="15.75">
      <c r="A152" s="7">
        <v>149</v>
      </c>
      <c r="B152" s="94" t="s">
        <v>367</v>
      </c>
      <c r="C152" s="8">
        <v>21519</v>
      </c>
      <c r="D152" s="83">
        <v>6971.805752799999</v>
      </c>
      <c r="E152" s="83">
        <v>5774.52</v>
      </c>
      <c r="F152" s="83">
        <v>6208.94</v>
      </c>
      <c r="G152" s="83">
        <v>5567.75</v>
      </c>
      <c r="H152" s="83">
        <v>5134.29</v>
      </c>
      <c r="I152" s="83">
        <v>5528.63</v>
      </c>
      <c r="J152" s="83">
        <v>5145.24</v>
      </c>
      <c r="K152" s="83">
        <v>6015.96</v>
      </c>
      <c r="L152" s="83">
        <v>5489.79</v>
      </c>
      <c r="M152" s="83">
        <v>5861.35</v>
      </c>
      <c r="N152" s="83">
        <v>5873.63</v>
      </c>
      <c r="O152" s="83">
        <v>4389.76</v>
      </c>
      <c r="P152" s="1">
        <f t="shared" si="2"/>
        <v>67961.66575279999</v>
      </c>
    </row>
    <row r="153" spans="1:16" ht="15.75">
      <c r="A153" s="7">
        <v>150</v>
      </c>
      <c r="B153" s="94" t="s">
        <v>368</v>
      </c>
      <c r="C153" s="8">
        <v>21520</v>
      </c>
      <c r="D153" s="83">
        <v>2859.7453989999995</v>
      </c>
      <c r="E153" s="83">
        <v>2311.77</v>
      </c>
      <c r="F153" s="83">
        <v>2553.63</v>
      </c>
      <c r="G153" s="83">
        <v>2380.21</v>
      </c>
      <c r="H153" s="83">
        <v>2280.86</v>
      </c>
      <c r="I153" s="83">
        <v>2377.79</v>
      </c>
      <c r="J153" s="83">
        <v>2227.24</v>
      </c>
      <c r="K153" s="83">
        <v>2667.86</v>
      </c>
      <c r="L153" s="83">
        <v>2228.55</v>
      </c>
      <c r="M153" s="83">
        <v>2639.38</v>
      </c>
      <c r="N153" s="83">
        <v>2679.88</v>
      </c>
      <c r="O153" s="83">
        <v>2098.92</v>
      </c>
      <c r="P153" s="1">
        <f t="shared" si="2"/>
        <v>29305.835399000003</v>
      </c>
    </row>
    <row r="154" spans="1:16" ht="15.75">
      <c r="A154" s="7">
        <v>151</v>
      </c>
      <c r="B154" s="94" t="s">
        <v>369</v>
      </c>
      <c r="C154" s="8">
        <v>21521</v>
      </c>
      <c r="D154" s="83">
        <v>3010.4277055999996</v>
      </c>
      <c r="E154" s="83">
        <v>2378.76</v>
      </c>
      <c r="F154" s="83">
        <v>2605.15</v>
      </c>
      <c r="G154" s="83">
        <v>2175.07</v>
      </c>
      <c r="H154" s="83">
        <v>2225.94</v>
      </c>
      <c r="I154" s="83">
        <v>2292.93</v>
      </c>
      <c r="J154" s="83">
        <v>2086.18</v>
      </c>
      <c r="K154" s="83">
        <v>2311.62</v>
      </c>
      <c r="L154" s="83">
        <v>2299.83</v>
      </c>
      <c r="M154" s="83">
        <v>2665.41</v>
      </c>
      <c r="N154" s="83">
        <v>2686.94</v>
      </c>
      <c r="O154" s="83">
        <v>2091.51</v>
      </c>
      <c r="P154" s="1">
        <f t="shared" si="2"/>
        <v>28829.767705599996</v>
      </c>
    </row>
    <row r="155" spans="1:16" ht="15.75">
      <c r="A155" s="7">
        <v>152</v>
      </c>
      <c r="B155" s="94" t="s">
        <v>370</v>
      </c>
      <c r="C155" s="8">
        <v>21522</v>
      </c>
      <c r="D155" s="83">
        <v>1239.2834832</v>
      </c>
      <c r="E155" s="83">
        <v>985.45</v>
      </c>
      <c r="F155" s="83">
        <v>648.75</v>
      </c>
      <c r="G155" s="83">
        <v>531.69</v>
      </c>
      <c r="H155" s="83">
        <v>892.22</v>
      </c>
      <c r="I155" s="83">
        <v>887.55</v>
      </c>
      <c r="J155" s="83">
        <v>585.79</v>
      </c>
      <c r="K155" s="83">
        <v>891.63</v>
      </c>
      <c r="L155" s="83">
        <v>779.04</v>
      </c>
      <c r="M155" s="83">
        <v>958.69</v>
      </c>
      <c r="N155" s="83">
        <v>1330.45</v>
      </c>
      <c r="O155" s="83">
        <v>984.72</v>
      </c>
      <c r="P155" s="1">
        <f t="shared" si="2"/>
        <v>10715.2634832</v>
      </c>
    </row>
    <row r="156" spans="1:16" ht="15.75">
      <c r="A156" s="7">
        <v>153</v>
      </c>
      <c r="B156" s="94" t="s">
        <v>371</v>
      </c>
      <c r="C156" s="8">
        <v>21523</v>
      </c>
      <c r="D156" s="87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1">
        <f t="shared" si="2"/>
        <v>0</v>
      </c>
    </row>
    <row r="157" spans="1:16" ht="15.75">
      <c r="A157" s="7">
        <v>154</v>
      </c>
      <c r="B157" s="94" t="s">
        <v>372</v>
      </c>
      <c r="C157" s="8">
        <v>21524</v>
      </c>
      <c r="D157" s="87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1">
        <f t="shared" si="2"/>
        <v>0</v>
      </c>
    </row>
    <row r="158" spans="1:16" ht="15.75">
      <c r="A158" s="7">
        <v>155</v>
      </c>
      <c r="B158" s="94" t="s">
        <v>373</v>
      </c>
      <c r="C158" s="8">
        <v>21525</v>
      </c>
      <c r="D158" s="87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1">
        <f t="shared" si="2"/>
        <v>0</v>
      </c>
    </row>
    <row r="159" spans="1:16" ht="15.75">
      <c r="A159" s="7">
        <v>156</v>
      </c>
      <c r="B159" s="94" t="s">
        <v>374</v>
      </c>
      <c r="C159" s="8">
        <v>21526</v>
      </c>
      <c r="D159" s="87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1">
        <f t="shared" si="2"/>
        <v>0</v>
      </c>
    </row>
    <row r="160" spans="1:16" ht="15.75">
      <c r="A160" s="7">
        <v>157</v>
      </c>
      <c r="B160" s="94" t="s">
        <v>375</v>
      </c>
      <c r="C160" s="8">
        <v>12033</v>
      </c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1">
        <f t="shared" si="2"/>
        <v>0</v>
      </c>
    </row>
    <row r="161" spans="1:16" ht="15.75">
      <c r="A161" s="7">
        <v>158</v>
      </c>
      <c r="B161" s="94" t="s">
        <v>376</v>
      </c>
      <c r="C161" s="8">
        <v>12450</v>
      </c>
      <c r="D161" s="83">
        <v>14418.392505999998</v>
      </c>
      <c r="E161" s="86">
        <v>17988.321554</v>
      </c>
      <c r="F161" s="83">
        <v>19731.16</v>
      </c>
      <c r="G161" s="83">
        <v>17024.22</v>
      </c>
      <c r="H161" s="83">
        <v>35360.09</v>
      </c>
      <c r="I161" s="83">
        <v>9421.38</v>
      </c>
      <c r="J161" s="83">
        <v>8943.63</v>
      </c>
      <c r="K161" s="83">
        <v>12853.2</v>
      </c>
      <c r="L161" s="83">
        <v>7630.19</v>
      </c>
      <c r="M161" s="83">
        <v>9256.33</v>
      </c>
      <c r="N161" s="83">
        <v>17475.29</v>
      </c>
      <c r="O161" s="83">
        <v>13187.81</v>
      </c>
      <c r="P161" s="1">
        <f t="shared" si="2"/>
        <v>183290.01406000002</v>
      </c>
    </row>
    <row r="162" spans="1:16" ht="15.75">
      <c r="A162" s="7">
        <v>159</v>
      </c>
      <c r="B162" s="94" t="s">
        <v>377</v>
      </c>
      <c r="C162" s="8">
        <v>12608</v>
      </c>
      <c r="D162" s="83">
        <v>6988.560501999999</v>
      </c>
      <c r="E162" s="86">
        <v>8504.849527999999</v>
      </c>
      <c r="F162" s="83">
        <v>9483.63</v>
      </c>
      <c r="G162" s="83">
        <v>7859.76</v>
      </c>
      <c r="H162" s="83">
        <v>8779.5</v>
      </c>
      <c r="I162" s="83">
        <v>7699.13</v>
      </c>
      <c r="J162" s="83">
        <v>6582.63</v>
      </c>
      <c r="K162" s="83">
        <v>6336.94</v>
      </c>
      <c r="L162" s="83">
        <v>7296.7</v>
      </c>
      <c r="M162" s="83">
        <v>7824.79</v>
      </c>
      <c r="N162" s="83">
        <v>8336.65</v>
      </c>
      <c r="O162" s="83">
        <v>6733.52</v>
      </c>
      <c r="P162" s="1">
        <f t="shared" si="2"/>
        <v>92426.66002999998</v>
      </c>
    </row>
    <row r="163" spans="1:16" ht="15.75">
      <c r="A163" s="7">
        <v>160</v>
      </c>
      <c r="B163" s="94" t="s">
        <v>378</v>
      </c>
      <c r="C163" s="8">
        <v>12609</v>
      </c>
      <c r="D163" s="83">
        <v>5711.91803</v>
      </c>
      <c r="E163" s="86">
        <v>5990.059488</v>
      </c>
      <c r="F163" s="83">
        <v>7977.6</v>
      </c>
      <c r="G163" s="83">
        <v>6880.82</v>
      </c>
      <c r="H163" s="83">
        <v>8067.05</v>
      </c>
      <c r="I163" s="83">
        <v>6435.73</v>
      </c>
      <c r="J163" s="83">
        <v>5355.54</v>
      </c>
      <c r="K163" s="83">
        <v>5636.88</v>
      </c>
      <c r="L163" s="83">
        <v>6131.1</v>
      </c>
      <c r="M163" s="83">
        <v>7116.2</v>
      </c>
      <c r="N163" s="83">
        <v>7339.87</v>
      </c>
      <c r="O163" s="83">
        <v>5799.05</v>
      </c>
      <c r="P163" s="1">
        <f t="shared" si="2"/>
        <v>78441.817518</v>
      </c>
    </row>
    <row r="164" spans="1:16" ht="15.75">
      <c r="A164" s="7">
        <v>161</v>
      </c>
      <c r="B164" s="94" t="s">
        <v>379</v>
      </c>
      <c r="C164" s="8">
        <v>12610</v>
      </c>
      <c r="D164" s="83">
        <v>7165.627060399999</v>
      </c>
      <c r="E164" s="86">
        <v>10070.172226799998</v>
      </c>
      <c r="F164" s="83">
        <v>9455.5</v>
      </c>
      <c r="G164" s="83">
        <v>9150.75</v>
      </c>
      <c r="H164" s="83">
        <v>10046.79</v>
      </c>
      <c r="I164" s="83">
        <v>8620.8</v>
      </c>
      <c r="J164" s="83">
        <v>7051.83</v>
      </c>
      <c r="K164" s="83">
        <v>7107.62</v>
      </c>
      <c r="L164" s="83">
        <v>7471.41</v>
      </c>
      <c r="M164" s="83">
        <v>8204.26</v>
      </c>
      <c r="N164" s="83">
        <v>8735.96</v>
      </c>
      <c r="O164" s="83">
        <v>6774.76</v>
      </c>
      <c r="P164" s="1">
        <f t="shared" si="2"/>
        <v>99855.47928719998</v>
      </c>
    </row>
    <row r="165" spans="1:16" ht="15.75">
      <c r="A165" s="7">
        <v>162</v>
      </c>
      <c r="B165" s="94" t="s">
        <v>380</v>
      </c>
      <c r="C165" s="8">
        <v>12751</v>
      </c>
      <c r="D165" s="83">
        <v>14708.766605599998</v>
      </c>
      <c r="E165" s="86">
        <v>21112.151460399997</v>
      </c>
      <c r="F165" s="83">
        <v>17944.14</v>
      </c>
      <c r="G165" s="83">
        <v>19246.83</v>
      </c>
      <c r="H165" s="83">
        <v>18039.52</v>
      </c>
      <c r="I165" s="83">
        <v>8870.47</v>
      </c>
      <c r="J165" s="83">
        <v>14256.18</v>
      </c>
      <c r="K165" s="83">
        <v>12396.1</v>
      </c>
      <c r="L165" s="83">
        <v>16347.37</v>
      </c>
      <c r="M165" s="83">
        <v>16892.28</v>
      </c>
      <c r="N165" s="83">
        <v>21232.7</v>
      </c>
      <c r="O165" s="83">
        <v>15701.1</v>
      </c>
      <c r="P165" s="1">
        <f t="shared" si="2"/>
        <v>196747.60806600002</v>
      </c>
    </row>
    <row r="166" spans="1:16" ht="15.75">
      <c r="A166" s="7">
        <v>163</v>
      </c>
      <c r="B166" s="94" t="s">
        <v>381</v>
      </c>
      <c r="C166" s="8">
        <v>21176</v>
      </c>
      <c r="D166" s="87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1">
        <f t="shared" si="2"/>
        <v>0</v>
      </c>
    </row>
    <row r="167" spans="1:16" ht="15.75">
      <c r="A167" s="7">
        <v>164</v>
      </c>
      <c r="B167" s="94" t="s">
        <v>382</v>
      </c>
      <c r="C167" s="8">
        <v>21179</v>
      </c>
      <c r="D167" s="87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1">
        <f t="shared" si="2"/>
        <v>0</v>
      </c>
    </row>
    <row r="168" spans="1:16" ht="15.75">
      <c r="A168" s="7">
        <v>165</v>
      </c>
      <c r="B168" s="94" t="s">
        <v>383</v>
      </c>
      <c r="C168" s="8">
        <v>21184</v>
      </c>
      <c r="D168" s="87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1">
        <f t="shared" si="2"/>
        <v>0</v>
      </c>
    </row>
    <row r="169" spans="1:16" ht="15.75">
      <c r="A169" s="7">
        <v>166</v>
      </c>
      <c r="B169" s="94" t="s">
        <v>384</v>
      </c>
      <c r="C169" s="8">
        <v>21186</v>
      </c>
      <c r="D169" s="87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1">
        <f t="shared" si="2"/>
        <v>0</v>
      </c>
    </row>
    <row r="170" spans="1:16" ht="15.75">
      <c r="A170" s="7">
        <v>167</v>
      </c>
      <c r="B170" s="94" t="s">
        <v>385</v>
      </c>
      <c r="C170" s="8">
        <v>21188</v>
      </c>
      <c r="D170" s="87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1">
        <f t="shared" si="2"/>
        <v>0</v>
      </c>
    </row>
    <row r="171" spans="1:16" ht="15.75">
      <c r="A171" s="7">
        <v>168</v>
      </c>
      <c r="B171" s="94" t="s">
        <v>386</v>
      </c>
      <c r="C171" s="8">
        <v>21173</v>
      </c>
      <c r="D171" s="87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1">
        <f t="shared" si="2"/>
        <v>0</v>
      </c>
    </row>
    <row r="172" spans="1:16" ht="15.75">
      <c r="A172" s="7">
        <v>169</v>
      </c>
      <c r="B172" s="94" t="s">
        <v>387</v>
      </c>
      <c r="C172" s="8">
        <v>21833</v>
      </c>
      <c r="D172" s="87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1">
        <f t="shared" si="2"/>
        <v>0</v>
      </c>
    </row>
    <row r="173" spans="1:16" ht="15.75">
      <c r="A173" s="7">
        <v>170</v>
      </c>
      <c r="B173" s="94" t="s">
        <v>388</v>
      </c>
      <c r="C173" s="8">
        <v>21174</v>
      </c>
      <c r="D173" s="87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1">
        <f t="shared" si="2"/>
        <v>0</v>
      </c>
    </row>
    <row r="174" spans="1:16" ht="15.75">
      <c r="A174" s="7">
        <v>171</v>
      </c>
      <c r="B174" s="94" t="s">
        <v>389</v>
      </c>
      <c r="C174" s="8">
        <v>11712</v>
      </c>
      <c r="D174" s="87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1">
        <f t="shared" si="2"/>
        <v>0</v>
      </c>
    </row>
    <row r="175" spans="1:16" ht="15.75">
      <c r="A175" s="7">
        <v>172</v>
      </c>
      <c r="B175" s="94" t="s">
        <v>390</v>
      </c>
      <c r="C175" s="8">
        <v>11706</v>
      </c>
      <c r="D175" s="87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1">
        <f t="shared" si="2"/>
        <v>0</v>
      </c>
    </row>
    <row r="176" spans="1:16" ht="15.75">
      <c r="A176" s="7">
        <v>173</v>
      </c>
      <c r="B176" s="94" t="s">
        <v>391</v>
      </c>
      <c r="C176" s="8">
        <v>21196</v>
      </c>
      <c r="D176" s="83">
        <v>1027.0566599999997</v>
      </c>
      <c r="E176" s="86">
        <v>960.7949399999999</v>
      </c>
      <c r="F176" s="83">
        <v>1027.06</v>
      </c>
      <c r="G176" s="83">
        <v>993.93</v>
      </c>
      <c r="H176" s="83">
        <v>1027.06</v>
      </c>
      <c r="I176" s="83">
        <v>993.93</v>
      </c>
      <c r="J176" s="83">
        <v>1088.51</v>
      </c>
      <c r="K176" s="83">
        <v>1088.51</v>
      </c>
      <c r="L176" s="83">
        <v>1116.59</v>
      </c>
      <c r="M176" s="83">
        <v>1153.8</v>
      </c>
      <c r="N176" s="83">
        <v>1116.59</v>
      </c>
      <c r="O176" s="83">
        <v>1153.8</v>
      </c>
      <c r="P176" s="1">
        <f t="shared" si="2"/>
        <v>12747.631599999999</v>
      </c>
    </row>
    <row r="177" spans="1:16" ht="15.75">
      <c r="A177" s="7">
        <v>174</v>
      </c>
      <c r="B177" s="94" t="s">
        <v>392</v>
      </c>
      <c r="C177" s="8">
        <v>21197</v>
      </c>
      <c r="D177" s="83">
        <v>660.2507099999999</v>
      </c>
      <c r="E177" s="86">
        <v>617.6638899999999</v>
      </c>
      <c r="F177" s="83">
        <v>660.25</v>
      </c>
      <c r="G177" s="83">
        <v>638.96</v>
      </c>
      <c r="H177" s="83">
        <v>660.25</v>
      </c>
      <c r="I177" s="83">
        <v>638.96</v>
      </c>
      <c r="J177" s="83">
        <v>699.75</v>
      </c>
      <c r="K177" s="83">
        <v>699.75</v>
      </c>
      <c r="L177" s="83">
        <v>717.81</v>
      </c>
      <c r="M177" s="83">
        <v>741.74</v>
      </c>
      <c r="N177" s="83">
        <v>717.81</v>
      </c>
      <c r="O177" s="83">
        <v>741.74</v>
      </c>
      <c r="P177" s="1">
        <f t="shared" si="2"/>
        <v>8194.934599999999</v>
      </c>
    </row>
    <row r="178" spans="1:16" ht="15.75">
      <c r="A178" s="7">
        <v>175</v>
      </c>
      <c r="B178" s="94" t="s">
        <v>393</v>
      </c>
      <c r="C178" s="8">
        <v>21198</v>
      </c>
      <c r="D178" s="87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1">
        <f t="shared" si="2"/>
        <v>0</v>
      </c>
    </row>
    <row r="179" spans="1:16" ht="15.75">
      <c r="A179" s="7">
        <v>176</v>
      </c>
      <c r="B179" s="94" t="s">
        <v>394</v>
      </c>
      <c r="C179" s="8">
        <v>12041</v>
      </c>
      <c r="D179" s="87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1">
        <f t="shared" si="2"/>
        <v>0</v>
      </c>
    </row>
    <row r="180" spans="1:16" ht="15.75">
      <c r="A180" s="7">
        <v>177</v>
      </c>
      <c r="B180" s="94" t="s">
        <v>395</v>
      </c>
      <c r="C180" s="8">
        <v>12042</v>
      </c>
      <c r="D180" s="87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1">
        <f t="shared" si="2"/>
        <v>0</v>
      </c>
    </row>
    <row r="181" spans="1:16" ht="15.75">
      <c r="A181" s="7">
        <v>178</v>
      </c>
      <c r="B181" s="94" t="s">
        <v>396</v>
      </c>
      <c r="C181" s="8">
        <v>12049</v>
      </c>
      <c r="D181" s="87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1">
        <f t="shared" si="2"/>
        <v>0</v>
      </c>
    </row>
    <row r="182" spans="1:16" ht="15.75">
      <c r="A182" s="7">
        <v>179</v>
      </c>
      <c r="B182" s="94" t="s">
        <v>397</v>
      </c>
      <c r="C182" s="8">
        <v>12050</v>
      </c>
      <c r="D182" s="87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1">
        <f t="shared" si="2"/>
        <v>0</v>
      </c>
    </row>
    <row r="183" spans="1:16" ht="15.75">
      <c r="A183" s="7">
        <v>180</v>
      </c>
      <c r="B183" s="94" t="s">
        <v>398</v>
      </c>
      <c r="C183" s="8">
        <v>12038</v>
      </c>
      <c r="D183" s="87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1">
        <f t="shared" si="2"/>
        <v>0</v>
      </c>
    </row>
    <row r="184" spans="1:16" ht="15.75">
      <c r="A184" s="7">
        <v>181</v>
      </c>
      <c r="B184" s="94" t="s">
        <v>399</v>
      </c>
      <c r="C184" s="8">
        <v>12052</v>
      </c>
      <c r="D184" s="87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1">
        <f t="shared" si="2"/>
        <v>0</v>
      </c>
    </row>
    <row r="185" spans="1:16" ht="15.75">
      <c r="A185" s="7">
        <v>182</v>
      </c>
      <c r="B185" s="94" t="s">
        <v>400</v>
      </c>
      <c r="C185" s="8">
        <v>21352</v>
      </c>
      <c r="D185" s="83">
        <v>20563.861503999997</v>
      </c>
      <c r="E185" s="86">
        <v>25620.557336</v>
      </c>
      <c r="F185" s="83">
        <v>24524.09</v>
      </c>
      <c r="G185" s="83">
        <v>24660.71</v>
      </c>
      <c r="H185" s="83">
        <v>36240.43</v>
      </c>
      <c r="I185" s="83">
        <v>25626.5</v>
      </c>
      <c r="J185" s="83">
        <v>25898.16</v>
      </c>
      <c r="K185" s="83">
        <v>24496.01</v>
      </c>
      <c r="L185" s="83">
        <v>27585.9</v>
      </c>
      <c r="M185" s="83">
        <v>49569.02</v>
      </c>
      <c r="N185" s="83">
        <v>23828.32</v>
      </c>
      <c r="O185" s="83">
        <v>10188.07</v>
      </c>
      <c r="P185" s="1">
        <f t="shared" si="2"/>
        <v>318801.62884</v>
      </c>
    </row>
    <row r="186" spans="1:16" ht="15.75">
      <c r="A186" s="7">
        <v>183</v>
      </c>
      <c r="B186" s="94" t="s">
        <v>401</v>
      </c>
      <c r="C186" s="8">
        <v>21103</v>
      </c>
      <c r="D186" s="83">
        <v>6749.229479999999</v>
      </c>
      <c r="E186" s="86">
        <v>6313.785319999999</v>
      </c>
      <c r="F186" s="83">
        <v>6749.23</v>
      </c>
      <c r="G186" s="83">
        <v>6531.51</v>
      </c>
      <c r="H186" s="83">
        <v>6749.23</v>
      </c>
      <c r="I186" s="83">
        <v>4688.38</v>
      </c>
      <c r="J186" s="83">
        <v>4947.08</v>
      </c>
      <c r="K186" s="83">
        <v>5584.85</v>
      </c>
      <c r="L186" s="83">
        <v>57104.84</v>
      </c>
      <c r="M186" s="83">
        <v>5969.84</v>
      </c>
      <c r="N186" s="83">
        <v>5683.25</v>
      </c>
      <c r="O186" s="83">
        <v>4103.54</v>
      </c>
      <c r="P186" s="1">
        <f t="shared" si="2"/>
        <v>121174.76479999998</v>
      </c>
    </row>
    <row r="187" spans="1:16" ht="15.75">
      <c r="A187" s="7">
        <v>184</v>
      </c>
      <c r="B187" s="94" t="s">
        <v>402</v>
      </c>
      <c r="C187" s="8">
        <v>21104</v>
      </c>
      <c r="D187" s="83">
        <v>3814.79188</v>
      </c>
      <c r="E187" s="86">
        <v>3568.6569199999994</v>
      </c>
      <c r="F187" s="83">
        <v>3814.79</v>
      </c>
      <c r="G187" s="83">
        <v>3691.72</v>
      </c>
      <c r="H187" s="83">
        <v>3814.79</v>
      </c>
      <c r="I187" s="83">
        <v>3691.72</v>
      </c>
      <c r="J187" s="83">
        <v>4043.05</v>
      </c>
      <c r="K187" s="83">
        <v>4043.05</v>
      </c>
      <c r="L187" s="83">
        <v>4147.32</v>
      </c>
      <c r="M187" s="83">
        <v>4285.57</v>
      </c>
      <c r="N187" s="83">
        <v>3987.81</v>
      </c>
      <c r="O187" s="83">
        <v>4103.54</v>
      </c>
      <c r="P187" s="1">
        <f t="shared" si="2"/>
        <v>47006.8088</v>
      </c>
    </row>
    <row r="188" spans="1:16" ht="15.75">
      <c r="A188" s="7">
        <v>185</v>
      </c>
      <c r="B188" s="94" t="s">
        <v>403</v>
      </c>
      <c r="C188" s="8">
        <v>21105</v>
      </c>
      <c r="D188" s="83">
        <v>1824.100492</v>
      </c>
      <c r="E188" s="86">
        <v>1625.3053319999997</v>
      </c>
      <c r="F188" s="83">
        <v>1993.53</v>
      </c>
      <c r="G188" s="83">
        <v>2219.99</v>
      </c>
      <c r="H188" s="83">
        <v>3081.17</v>
      </c>
      <c r="I188" s="83">
        <v>2554.69</v>
      </c>
      <c r="J188" s="83">
        <v>2426.71</v>
      </c>
      <c r="K188" s="83">
        <v>2639.64</v>
      </c>
      <c r="L188" s="83">
        <v>2132.98</v>
      </c>
      <c r="M188" s="83">
        <v>915.77</v>
      </c>
      <c r="N188" s="83">
        <v>544.11</v>
      </c>
      <c r="O188" s="83">
        <v>741.74</v>
      </c>
      <c r="P188" s="1">
        <f t="shared" si="2"/>
        <v>22699.735824000003</v>
      </c>
    </row>
    <row r="189" spans="1:16" ht="15.75">
      <c r="A189" s="7">
        <v>186</v>
      </c>
      <c r="B189" s="94" t="s">
        <v>404</v>
      </c>
      <c r="C189" s="8">
        <v>21106</v>
      </c>
      <c r="D189" s="83">
        <v>9610.315889999998</v>
      </c>
      <c r="E189" s="86">
        <v>8990.285509999998</v>
      </c>
      <c r="F189" s="83">
        <v>5538.85</v>
      </c>
      <c r="G189" s="83">
        <v>5478.11</v>
      </c>
      <c r="H189" s="83">
        <v>9610.32</v>
      </c>
      <c r="I189" s="83">
        <v>5449.85</v>
      </c>
      <c r="J189" s="83">
        <v>5589.97</v>
      </c>
      <c r="K189" s="83">
        <v>5533.67</v>
      </c>
      <c r="L189" s="83">
        <v>5165.34</v>
      </c>
      <c r="M189" s="83">
        <v>4763.03</v>
      </c>
      <c r="N189" s="83">
        <v>4508.53</v>
      </c>
      <c r="O189" s="83">
        <v>3992.42</v>
      </c>
      <c r="P189" s="1">
        <f t="shared" si="2"/>
        <v>74230.6914</v>
      </c>
    </row>
    <row r="190" spans="1:16" ht="15.75">
      <c r="A190" s="7">
        <v>187</v>
      </c>
      <c r="B190" s="94" t="s">
        <v>405</v>
      </c>
      <c r="C190" s="8">
        <v>21107</v>
      </c>
      <c r="D190" s="83">
        <v>3245.9823436</v>
      </c>
      <c r="E190" s="86">
        <v>4115.0836844</v>
      </c>
      <c r="F190" s="83">
        <v>4227.75</v>
      </c>
      <c r="G190" s="83">
        <v>4019.71</v>
      </c>
      <c r="H190" s="83">
        <v>8473.71</v>
      </c>
      <c r="I190" s="83">
        <v>4442.07</v>
      </c>
      <c r="J190" s="83">
        <v>4129.62</v>
      </c>
      <c r="K190" s="83">
        <v>4163.95</v>
      </c>
      <c r="L190" s="83">
        <v>3977.5</v>
      </c>
      <c r="M190" s="83">
        <v>3819.26</v>
      </c>
      <c r="N190" s="83">
        <v>3332.21</v>
      </c>
      <c r="O190" s="83">
        <v>2797.44</v>
      </c>
      <c r="P190" s="1">
        <f t="shared" si="2"/>
        <v>50744.286028</v>
      </c>
    </row>
    <row r="191" spans="1:16" ht="15.75">
      <c r="A191" s="7">
        <v>188</v>
      </c>
      <c r="B191" s="94" t="s">
        <v>406</v>
      </c>
      <c r="C191" s="8">
        <v>31021</v>
      </c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1">
        <f t="shared" si="2"/>
        <v>0</v>
      </c>
    </row>
    <row r="192" spans="1:16" ht="15.75">
      <c r="A192" s="7">
        <v>189</v>
      </c>
      <c r="B192" s="94" t="s">
        <v>407</v>
      </c>
      <c r="C192" s="8">
        <v>21108</v>
      </c>
      <c r="D192" s="83">
        <v>2553.2218375999996</v>
      </c>
      <c r="E192" s="86">
        <v>2115.3896344</v>
      </c>
      <c r="F192" s="83">
        <v>3546.52</v>
      </c>
      <c r="G192" s="83">
        <v>3025.95</v>
      </c>
      <c r="H192" s="83">
        <v>6786.4</v>
      </c>
      <c r="I192" s="83">
        <v>6567.48</v>
      </c>
      <c r="J192" s="83">
        <v>3553.3</v>
      </c>
      <c r="K192" s="83">
        <v>3967.56</v>
      </c>
      <c r="L192" s="83">
        <v>3375.99</v>
      </c>
      <c r="M192" s="83">
        <v>3104.11</v>
      </c>
      <c r="N192" s="83">
        <v>3039.42</v>
      </c>
      <c r="O192" s="83">
        <v>4213.04</v>
      </c>
      <c r="P192" s="1">
        <f t="shared" si="2"/>
        <v>45848.381472</v>
      </c>
    </row>
    <row r="193" spans="1:16" ht="15.75">
      <c r="A193" s="7">
        <v>190</v>
      </c>
      <c r="B193" s="94" t="s">
        <v>408</v>
      </c>
      <c r="C193" s="8">
        <v>21109</v>
      </c>
      <c r="D193" s="83">
        <v>3085.8083003999996</v>
      </c>
      <c r="E193" s="86">
        <v>2690.6360235999996</v>
      </c>
      <c r="F193" s="83">
        <v>3963.3</v>
      </c>
      <c r="G193" s="83">
        <v>3716.19</v>
      </c>
      <c r="H193" s="83">
        <v>6125.17</v>
      </c>
      <c r="I193" s="83">
        <v>4060.38</v>
      </c>
      <c r="J193" s="83">
        <v>0</v>
      </c>
      <c r="K193" s="83">
        <v>4372.95</v>
      </c>
      <c r="L193" s="83">
        <v>4426.2</v>
      </c>
      <c r="M193" s="83">
        <v>4267.14</v>
      </c>
      <c r="N193" s="83">
        <v>4278.13</v>
      </c>
      <c r="O193" s="83">
        <v>3683.25</v>
      </c>
      <c r="P193" s="1">
        <f t="shared" si="2"/>
        <v>44669.154324</v>
      </c>
    </row>
    <row r="194" spans="1:16" ht="15.75">
      <c r="A194" s="7">
        <v>191</v>
      </c>
      <c r="B194" s="94" t="s">
        <v>409</v>
      </c>
      <c r="C194" s="8">
        <v>21110</v>
      </c>
      <c r="D194" s="83">
        <v>2301.1848760000003</v>
      </c>
      <c r="E194" s="86">
        <v>1818.4209159999998</v>
      </c>
      <c r="F194" s="83">
        <v>1847.75</v>
      </c>
      <c r="G194" s="83">
        <v>2908.74</v>
      </c>
      <c r="H194" s="83">
        <v>7482.84</v>
      </c>
      <c r="I194" s="83">
        <v>3653.24</v>
      </c>
      <c r="J194" s="83">
        <v>0</v>
      </c>
      <c r="K194" s="83">
        <v>3546.81</v>
      </c>
      <c r="L194" s="83">
        <v>3553.4</v>
      </c>
      <c r="M194" s="83">
        <v>3883.77</v>
      </c>
      <c r="N194" s="83">
        <v>3695.37</v>
      </c>
      <c r="O194" s="83">
        <v>2989.14</v>
      </c>
      <c r="P194" s="1">
        <f t="shared" si="2"/>
        <v>37680.66579200001</v>
      </c>
    </row>
    <row r="195" spans="1:16" ht="15.75">
      <c r="A195" s="7">
        <v>192</v>
      </c>
      <c r="B195" s="94" t="s">
        <v>410</v>
      </c>
      <c r="C195" s="8">
        <v>21100</v>
      </c>
      <c r="D195" s="83">
        <v>6895.96186</v>
      </c>
      <c r="E195" s="86">
        <v>6451.051739999999</v>
      </c>
      <c r="F195" s="83">
        <v>6895.96</v>
      </c>
      <c r="G195" s="83">
        <v>6673.5</v>
      </c>
      <c r="H195" s="83">
        <v>6895.96</v>
      </c>
      <c r="I195" s="83">
        <v>6673.5</v>
      </c>
      <c r="J195" s="83">
        <v>7308.58</v>
      </c>
      <c r="K195" s="83">
        <v>7308.58</v>
      </c>
      <c r="L195" s="83">
        <v>7746.99</v>
      </c>
      <c r="M195" s="83">
        <v>1956.86</v>
      </c>
      <c r="N195" s="83">
        <v>9119.49</v>
      </c>
      <c r="O195" s="83">
        <v>3596.3</v>
      </c>
      <c r="P195" s="1">
        <f t="shared" si="2"/>
        <v>77522.7336</v>
      </c>
    </row>
    <row r="196" spans="1:16" ht="15.75">
      <c r="A196" s="7">
        <v>193</v>
      </c>
      <c r="B196" s="94" t="s">
        <v>411</v>
      </c>
      <c r="C196" s="8">
        <v>21356</v>
      </c>
      <c r="D196" s="87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1">
        <f t="shared" si="2"/>
        <v>0</v>
      </c>
    </row>
    <row r="197" spans="1:16" ht="15.75">
      <c r="A197" s="7">
        <v>194</v>
      </c>
      <c r="B197" s="94" t="s">
        <v>412</v>
      </c>
      <c r="C197" s="8">
        <v>21355</v>
      </c>
      <c r="D197" s="87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1">
        <f aca="true" t="shared" si="3" ref="P197:P260">D197+E197+F197+G197+H197+I197+J197+K197+L197+M197+N197+O197</f>
        <v>0</v>
      </c>
    </row>
    <row r="198" spans="1:16" ht="15.75">
      <c r="A198" s="7">
        <v>195</v>
      </c>
      <c r="B198" s="94" t="s">
        <v>413</v>
      </c>
      <c r="C198" s="8">
        <v>21101</v>
      </c>
      <c r="D198" s="83">
        <v>13823.930217999998</v>
      </c>
      <c r="E198" s="86">
        <v>16766.739415999997</v>
      </c>
      <c r="F198" s="83">
        <v>17078.64</v>
      </c>
      <c r="G198" s="83">
        <v>16536.41</v>
      </c>
      <c r="H198" s="83">
        <v>35213.37</v>
      </c>
      <c r="I198" s="83">
        <v>19033.99</v>
      </c>
      <c r="J198" s="83">
        <v>15422.18</v>
      </c>
      <c r="K198" s="83">
        <v>16732.71</v>
      </c>
      <c r="L198" s="83">
        <v>15450.11</v>
      </c>
      <c r="M198" s="83">
        <v>0</v>
      </c>
      <c r="N198" s="83">
        <v>31961.5</v>
      </c>
      <c r="O198" s="83">
        <v>12567.8</v>
      </c>
      <c r="P198" s="1">
        <f t="shared" si="3"/>
        <v>210587.379634</v>
      </c>
    </row>
    <row r="199" spans="1:16" ht="15.75">
      <c r="A199" s="7">
        <v>196</v>
      </c>
      <c r="B199" s="94" t="s">
        <v>414</v>
      </c>
      <c r="C199" s="8">
        <v>21102</v>
      </c>
      <c r="D199" s="87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1">
        <f t="shared" si="3"/>
        <v>0</v>
      </c>
    </row>
    <row r="200" spans="1:16" ht="15.75">
      <c r="A200" s="7">
        <v>197</v>
      </c>
      <c r="B200" s="94" t="s">
        <v>415</v>
      </c>
      <c r="C200" s="8">
        <v>21207</v>
      </c>
      <c r="D200" s="87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1">
        <f t="shared" si="3"/>
        <v>0</v>
      </c>
    </row>
    <row r="201" spans="1:16" ht="15.75">
      <c r="A201" s="7">
        <v>198</v>
      </c>
      <c r="B201" s="94" t="s">
        <v>416</v>
      </c>
      <c r="C201" s="8">
        <v>21209</v>
      </c>
      <c r="D201" s="87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1">
        <f t="shared" si="3"/>
        <v>0</v>
      </c>
    </row>
    <row r="202" spans="1:16" ht="15.75">
      <c r="A202" s="7">
        <v>199</v>
      </c>
      <c r="B202" s="94" t="s">
        <v>417</v>
      </c>
      <c r="C202" s="8">
        <v>21204</v>
      </c>
      <c r="D202" s="87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1">
        <f t="shared" si="3"/>
        <v>0</v>
      </c>
    </row>
    <row r="203" spans="1:16" ht="15.75">
      <c r="A203" s="7">
        <v>200</v>
      </c>
      <c r="B203" s="94" t="s">
        <v>418</v>
      </c>
      <c r="C203" s="8">
        <v>21858</v>
      </c>
      <c r="D203" s="87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1">
        <f t="shared" si="3"/>
        <v>0</v>
      </c>
    </row>
    <row r="204" spans="1:16" ht="15.75">
      <c r="A204" s="7">
        <v>201</v>
      </c>
      <c r="B204" s="94" t="s">
        <v>419</v>
      </c>
      <c r="C204" s="8">
        <v>21530</v>
      </c>
      <c r="D204" s="87"/>
      <c r="E204" s="83"/>
      <c r="F204" s="83"/>
      <c r="G204" s="83"/>
      <c r="H204" s="83">
        <v>37447.34</v>
      </c>
      <c r="I204" s="83">
        <v>6105.54</v>
      </c>
      <c r="J204" s="83">
        <v>7308.58</v>
      </c>
      <c r="K204" s="83">
        <v>6686.56</v>
      </c>
      <c r="L204" s="83">
        <v>6859.03</v>
      </c>
      <c r="M204" s="83">
        <v>7746.98</v>
      </c>
      <c r="N204" s="83">
        <v>6859.03</v>
      </c>
      <c r="O204" s="83">
        <v>7087.67</v>
      </c>
      <c r="P204" s="1">
        <f t="shared" si="3"/>
        <v>86100.73</v>
      </c>
    </row>
    <row r="205" spans="1:16" ht="15.75">
      <c r="A205" s="7">
        <v>202</v>
      </c>
      <c r="B205" s="94" t="s">
        <v>420</v>
      </c>
      <c r="C205" s="8">
        <v>21531</v>
      </c>
      <c r="D205" s="87"/>
      <c r="E205" s="83"/>
      <c r="F205" s="83"/>
      <c r="G205" s="83"/>
      <c r="H205" s="83">
        <v>39189.08</v>
      </c>
      <c r="I205" s="83">
        <v>6389.52</v>
      </c>
      <c r="J205" s="83">
        <v>6997.58</v>
      </c>
      <c r="K205" s="83">
        <v>6997.58</v>
      </c>
      <c r="L205" s="83">
        <v>7178.06</v>
      </c>
      <c r="M205" s="83">
        <v>7417.33</v>
      </c>
      <c r="N205" s="83">
        <v>7178.06</v>
      </c>
      <c r="O205" s="83">
        <v>7417.33</v>
      </c>
      <c r="P205" s="1">
        <f t="shared" si="3"/>
        <v>88764.54000000001</v>
      </c>
    </row>
    <row r="206" spans="1:16" ht="15.75">
      <c r="A206" s="7">
        <v>203</v>
      </c>
      <c r="B206" s="94" t="s">
        <v>421</v>
      </c>
      <c r="C206" s="8">
        <v>21532</v>
      </c>
      <c r="D206" s="87"/>
      <c r="E206" s="83"/>
      <c r="F206" s="83"/>
      <c r="G206" s="83"/>
      <c r="H206" s="83">
        <v>38753.63</v>
      </c>
      <c r="I206" s="83">
        <v>6318.53</v>
      </c>
      <c r="J206" s="83">
        <v>6919.82</v>
      </c>
      <c r="K206" s="83">
        <v>6919.82</v>
      </c>
      <c r="L206" s="83">
        <v>7098.3</v>
      </c>
      <c r="M206" s="83">
        <v>7334.92</v>
      </c>
      <c r="N206" s="83">
        <v>7098.3</v>
      </c>
      <c r="O206" s="83">
        <v>7334.92</v>
      </c>
      <c r="P206" s="1">
        <f t="shared" si="3"/>
        <v>87778.23999999999</v>
      </c>
    </row>
    <row r="207" spans="1:16" ht="15.75">
      <c r="A207" s="7">
        <v>204</v>
      </c>
      <c r="B207" s="94" t="s">
        <v>422</v>
      </c>
      <c r="C207" s="8">
        <v>21533</v>
      </c>
      <c r="D207" s="87"/>
      <c r="E207" s="83"/>
      <c r="F207" s="83"/>
      <c r="G207" s="83"/>
      <c r="H207" s="83">
        <v>20465.4</v>
      </c>
      <c r="I207" s="83">
        <v>3336.76</v>
      </c>
      <c r="J207" s="83">
        <v>3654.28</v>
      </c>
      <c r="K207" s="83">
        <v>3654.28</v>
      </c>
      <c r="L207" s="83">
        <v>3748.54</v>
      </c>
      <c r="M207" s="83">
        <v>3873.49</v>
      </c>
      <c r="N207" s="83">
        <v>3748.54</v>
      </c>
      <c r="O207" s="83">
        <v>3673.49</v>
      </c>
      <c r="P207" s="1">
        <f t="shared" si="3"/>
        <v>46154.78</v>
      </c>
    </row>
    <row r="208" spans="1:16" ht="15.75">
      <c r="A208" s="7">
        <v>205</v>
      </c>
      <c r="B208" s="94" t="s">
        <v>423</v>
      </c>
      <c r="C208" s="8">
        <v>21534</v>
      </c>
      <c r="D208" s="87"/>
      <c r="E208" s="83"/>
      <c r="F208" s="83"/>
      <c r="G208" s="83"/>
      <c r="H208" s="83">
        <v>15675.65</v>
      </c>
      <c r="I208" s="83">
        <v>2555.81</v>
      </c>
      <c r="J208" s="83">
        <v>2799.03</v>
      </c>
      <c r="K208" s="83">
        <v>2799.03</v>
      </c>
      <c r="L208" s="83">
        <v>2871.22</v>
      </c>
      <c r="M208" s="83">
        <v>2966.93</v>
      </c>
      <c r="N208" s="83">
        <v>2871.22</v>
      </c>
      <c r="O208" s="83">
        <v>2966.93</v>
      </c>
      <c r="P208" s="1">
        <f t="shared" si="3"/>
        <v>35505.82</v>
      </c>
    </row>
    <row r="209" spans="1:16" ht="15.75">
      <c r="A209" s="7">
        <v>206</v>
      </c>
      <c r="B209" s="94" t="s">
        <v>424</v>
      </c>
      <c r="C209" s="8">
        <v>21535</v>
      </c>
      <c r="D209" s="87"/>
      <c r="E209" s="83"/>
      <c r="F209" s="83"/>
      <c r="G209" s="83"/>
      <c r="H209" s="83">
        <v>15240.19</v>
      </c>
      <c r="I209" s="83">
        <v>2484.81</v>
      </c>
      <c r="J209" s="83">
        <v>2721.28</v>
      </c>
      <c r="K209" s="83">
        <v>2721.28</v>
      </c>
      <c r="L209" s="83">
        <v>2791.47</v>
      </c>
      <c r="M209" s="83">
        <v>2884.52</v>
      </c>
      <c r="N209" s="83">
        <v>2791.47</v>
      </c>
      <c r="O209" s="83">
        <v>2884.52</v>
      </c>
      <c r="P209" s="1">
        <f t="shared" si="3"/>
        <v>34519.54</v>
      </c>
    </row>
    <row r="210" spans="1:16" ht="15.75">
      <c r="A210" s="7">
        <v>207</v>
      </c>
      <c r="B210" s="94" t="s">
        <v>425</v>
      </c>
      <c r="C210" s="8">
        <v>21536</v>
      </c>
      <c r="D210" s="87"/>
      <c r="E210" s="83"/>
      <c r="F210" s="83"/>
      <c r="G210" s="83"/>
      <c r="H210" s="83">
        <v>18723.67</v>
      </c>
      <c r="I210" s="83">
        <v>3052.78</v>
      </c>
      <c r="J210" s="83">
        <v>3343.28</v>
      </c>
      <c r="K210" s="83">
        <v>3343.28</v>
      </c>
      <c r="L210" s="83">
        <v>3429.52</v>
      </c>
      <c r="M210" s="83">
        <v>3543.84</v>
      </c>
      <c r="N210" s="83">
        <v>3429.52</v>
      </c>
      <c r="O210" s="83">
        <v>3543.84</v>
      </c>
      <c r="P210" s="1">
        <f t="shared" si="3"/>
        <v>42409.729999999996</v>
      </c>
    </row>
    <row r="211" spans="1:16" ht="15.75">
      <c r="A211" s="7">
        <v>208</v>
      </c>
      <c r="B211" s="94" t="s">
        <v>426</v>
      </c>
      <c r="C211" s="8">
        <v>21537</v>
      </c>
      <c r="D211" s="87"/>
      <c r="E211" s="83"/>
      <c r="F211" s="83"/>
      <c r="G211" s="83"/>
      <c r="H211" s="83">
        <v>20900.83</v>
      </c>
      <c r="I211" s="83">
        <v>3407.75</v>
      </c>
      <c r="J211" s="83">
        <v>3732.03</v>
      </c>
      <c r="K211" s="83">
        <v>3732.03</v>
      </c>
      <c r="L211" s="83">
        <v>3828.3</v>
      </c>
      <c r="M211" s="83">
        <v>3955.9</v>
      </c>
      <c r="N211" s="83">
        <v>3828.3</v>
      </c>
      <c r="O211" s="83">
        <v>3955.9</v>
      </c>
      <c r="P211" s="1">
        <f t="shared" si="3"/>
        <v>47341.04000000001</v>
      </c>
    </row>
    <row r="212" spans="1:16" ht="15.75">
      <c r="A212" s="7">
        <v>209</v>
      </c>
      <c r="B212" s="94" t="s">
        <v>427</v>
      </c>
      <c r="C212" s="8">
        <v>21538</v>
      </c>
      <c r="D212" s="87"/>
      <c r="E212" s="83"/>
      <c r="F212" s="83"/>
      <c r="G212" s="83"/>
      <c r="H212" s="83">
        <v>43543.42</v>
      </c>
      <c r="I212" s="83">
        <v>7099.47</v>
      </c>
      <c r="J212" s="83">
        <v>7775.08</v>
      </c>
      <c r="K212" s="83">
        <v>7775.08</v>
      </c>
      <c r="L212" s="83">
        <v>7975.62</v>
      </c>
      <c r="M212" s="83">
        <v>8241.47</v>
      </c>
      <c r="N212" s="83">
        <v>7975.62</v>
      </c>
      <c r="O212" s="83">
        <v>8241.47</v>
      </c>
      <c r="P212" s="1">
        <f t="shared" si="3"/>
        <v>98627.23</v>
      </c>
    </row>
    <row r="213" spans="1:16" ht="15.75">
      <c r="A213" s="7">
        <v>210</v>
      </c>
      <c r="B213" s="94" t="s">
        <v>428</v>
      </c>
      <c r="C213" s="8">
        <v>21539</v>
      </c>
      <c r="D213" s="87"/>
      <c r="E213" s="83"/>
      <c r="F213" s="83"/>
      <c r="G213" s="83"/>
      <c r="H213" s="83">
        <v>36141.05</v>
      </c>
      <c r="I213" s="83">
        <v>5892.57</v>
      </c>
      <c r="J213" s="83">
        <v>6453.31</v>
      </c>
      <c r="K213" s="83">
        <v>6453.31</v>
      </c>
      <c r="L213" s="83">
        <v>6619.76</v>
      </c>
      <c r="M213" s="83">
        <v>6840.42</v>
      </c>
      <c r="N213" s="83">
        <v>6619.76</v>
      </c>
      <c r="O213" s="83">
        <v>6840.42</v>
      </c>
      <c r="P213" s="1">
        <f t="shared" si="3"/>
        <v>81860.59999999999</v>
      </c>
    </row>
    <row r="214" spans="1:16" ht="15.75">
      <c r="A214" s="7">
        <v>211</v>
      </c>
      <c r="B214" s="94" t="s">
        <v>429</v>
      </c>
      <c r="C214" s="8">
        <v>21540</v>
      </c>
      <c r="D214" s="87"/>
      <c r="E214" s="83"/>
      <c r="F214" s="83"/>
      <c r="G214" s="83"/>
      <c r="H214" s="83">
        <v>30106.49</v>
      </c>
      <c r="I214" s="83">
        <v>4089.29</v>
      </c>
      <c r="J214" s="83">
        <v>1616.05</v>
      </c>
      <c r="K214" s="83">
        <v>2876.78</v>
      </c>
      <c r="L214" s="83">
        <v>3212.94</v>
      </c>
      <c r="M214" s="83">
        <v>3123.6</v>
      </c>
      <c r="N214" s="83">
        <v>2174.68</v>
      </c>
      <c r="O214" s="83">
        <v>2562.83</v>
      </c>
      <c r="P214" s="1">
        <f t="shared" si="3"/>
        <v>49762.66</v>
      </c>
    </row>
    <row r="215" spans="1:16" ht="15.75">
      <c r="A215" s="7">
        <v>212</v>
      </c>
      <c r="B215" s="94" t="s">
        <v>430</v>
      </c>
      <c r="C215" s="8">
        <v>21541</v>
      </c>
      <c r="D215" s="87"/>
      <c r="E215" s="83"/>
      <c r="F215" s="83"/>
      <c r="G215" s="83"/>
      <c r="H215" s="83">
        <v>24574.74</v>
      </c>
      <c r="I215" s="83">
        <v>3114.3</v>
      </c>
      <c r="J215" s="83">
        <v>2946</v>
      </c>
      <c r="K215" s="83">
        <v>3096.99</v>
      </c>
      <c r="L215" s="83">
        <v>3615.26</v>
      </c>
      <c r="M215" s="83">
        <v>3435.37</v>
      </c>
      <c r="N215" s="83">
        <v>3386.98</v>
      </c>
      <c r="O215" s="83">
        <v>2546.88</v>
      </c>
      <c r="P215" s="1">
        <f t="shared" si="3"/>
        <v>46716.520000000004</v>
      </c>
    </row>
    <row r="216" spans="1:16" ht="15.75">
      <c r="A216" s="7">
        <v>213</v>
      </c>
      <c r="B216" s="94" t="s">
        <v>431</v>
      </c>
      <c r="C216" s="8">
        <v>21542</v>
      </c>
      <c r="D216" s="87"/>
      <c r="E216" s="83"/>
      <c r="F216" s="83"/>
      <c r="G216" s="83"/>
      <c r="H216" s="83">
        <v>23641.41</v>
      </c>
      <c r="I216" s="83">
        <v>2977.05</v>
      </c>
      <c r="J216" s="83">
        <v>2261.46</v>
      </c>
      <c r="K216" s="83">
        <v>2332.53</v>
      </c>
      <c r="L216" s="83">
        <v>3221.62</v>
      </c>
      <c r="M216" s="83">
        <v>3218.6</v>
      </c>
      <c r="N216" s="83">
        <v>1733.37</v>
      </c>
      <c r="O216" s="83">
        <v>2405.26</v>
      </c>
      <c r="P216" s="1">
        <f t="shared" si="3"/>
        <v>41791.3</v>
      </c>
    </row>
    <row r="217" spans="1:16" ht="15.75">
      <c r="A217" s="7">
        <v>214</v>
      </c>
      <c r="B217" s="94" t="s">
        <v>432</v>
      </c>
      <c r="C217" s="8">
        <v>21528</v>
      </c>
      <c r="D217" s="87"/>
      <c r="E217" s="83"/>
      <c r="F217" s="83"/>
      <c r="G217" s="83"/>
      <c r="H217" s="83">
        <v>40930.83</v>
      </c>
      <c r="I217" s="83">
        <v>6673.5</v>
      </c>
      <c r="J217" s="83">
        <v>7308.58</v>
      </c>
      <c r="K217" s="83">
        <v>7308.58</v>
      </c>
      <c r="L217" s="83">
        <v>7497.08</v>
      </c>
      <c r="M217" s="83">
        <v>7746.98</v>
      </c>
      <c r="N217" s="83">
        <v>7497.08</v>
      </c>
      <c r="O217" s="83">
        <v>7746.98</v>
      </c>
      <c r="P217" s="1">
        <f t="shared" si="3"/>
        <v>92709.61</v>
      </c>
    </row>
    <row r="218" spans="1:16" ht="15.75">
      <c r="A218" s="7">
        <v>215</v>
      </c>
      <c r="B218" s="94" t="s">
        <v>433</v>
      </c>
      <c r="C218" s="8">
        <v>21529</v>
      </c>
      <c r="D218" s="87"/>
      <c r="E218" s="83"/>
      <c r="F218" s="83"/>
      <c r="G218" s="83"/>
      <c r="H218" s="83">
        <v>40495.38</v>
      </c>
      <c r="I218" s="83">
        <v>6602.51</v>
      </c>
      <c r="J218" s="83">
        <v>7230.83</v>
      </c>
      <c r="K218" s="83">
        <v>7230.83</v>
      </c>
      <c r="L218" s="83">
        <v>7417.33</v>
      </c>
      <c r="M218" s="83">
        <v>7664.57</v>
      </c>
      <c r="N218" s="83">
        <v>7417.33</v>
      </c>
      <c r="O218" s="83">
        <v>7664.57</v>
      </c>
      <c r="P218" s="1">
        <f t="shared" si="3"/>
        <v>91723.35</v>
      </c>
    </row>
    <row r="219" spans="1:16" ht="15.75">
      <c r="A219" s="7">
        <v>216</v>
      </c>
      <c r="B219" s="94" t="s">
        <v>434</v>
      </c>
      <c r="C219" s="8">
        <v>21367</v>
      </c>
      <c r="D219" s="87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1">
        <f t="shared" si="3"/>
        <v>0</v>
      </c>
    </row>
    <row r="220" spans="1:16" ht="15.75">
      <c r="A220" s="7">
        <v>217</v>
      </c>
      <c r="B220" s="94" t="s">
        <v>435</v>
      </c>
      <c r="C220" s="8">
        <v>21371</v>
      </c>
      <c r="D220" s="87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1">
        <f t="shared" si="3"/>
        <v>0</v>
      </c>
    </row>
    <row r="221" spans="1:16" ht="15.75">
      <c r="A221" s="7">
        <v>218</v>
      </c>
      <c r="B221" s="94" t="s">
        <v>436</v>
      </c>
      <c r="C221" s="8">
        <v>21372</v>
      </c>
      <c r="D221" s="87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1">
        <f t="shared" si="3"/>
        <v>0</v>
      </c>
    </row>
    <row r="222" spans="1:16" ht="15.75">
      <c r="A222" s="7">
        <v>219</v>
      </c>
      <c r="B222" s="94" t="s">
        <v>437</v>
      </c>
      <c r="C222" s="8">
        <v>21373</v>
      </c>
      <c r="D222" s="87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1">
        <f t="shared" si="3"/>
        <v>0</v>
      </c>
    </row>
    <row r="223" spans="1:16" ht="15.75">
      <c r="A223" s="7">
        <v>220</v>
      </c>
      <c r="B223" s="94" t="s">
        <v>438</v>
      </c>
      <c r="C223" s="8">
        <v>21374</v>
      </c>
      <c r="D223" s="87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1">
        <f t="shared" si="3"/>
        <v>0</v>
      </c>
    </row>
    <row r="224" spans="1:16" ht="15.75">
      <c r="A224" s="7">
        <v>221</v>
      </c>
      <c r="B224" s="94" t="s">
        <v>439</v>
      </c>
      <c r="C224" s="8">
        <v>21360</v>
      </c>
      <c r="D224" s="87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1">
        <f t="shared" si="3"/>
        <v>0</v>
      </c>
    </row>
    <row r="225" spans="1:16" ht="15.75">
      <c r="A225" s="7">
        <v>222</v>
      </c>
      <c r="B225" s="94" t="s">
        <v>440</v>
      </c>
      <c r="C225" s="8">
        <v>21361</v>
      </c>
      <c r="D225" s="87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1">
        <f t="shared" si="3"/>
        <v>0</v>
      </c>
    </row>
    <row r="226" spans="1:16" ht="15.75">
      <c r="A226" s="7">
        <v>223</v>
      </c>
      <c r="B226" s="94" t="s">
        <v>441</v>
      </c>
      <c r="C226" s="8">
        <v>21816</v>
      </c>
      <c r="D226" s="87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1">
        <f t="shared" si="3"/>
        <v>0</v>
      </c>
    </row>
    <row r="227" spans="1:16" ht="15.75">
      <c r="A227" s="7">
        <v>224</v>
      </c>
      <c r="B227" s="94" t="s">
        <v>442</v>
      </c>
      <c r="C227" s="8">
        <v>12219</v>
      </c>
      <c r="D227" s="87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1">
        <f t="shared" si="3"/>
        <v>0</v>
      </c>
    </row>
    <row r="228" spans="1:16" ht="15.75">
      <c r="A228" s="7">
        <v>225</v>
      </c>
      <c r="B228" s="94" t="s">
        <v>443</v>
      </c>
      <c r="C228" s="9"/>
      <c r="D228" s="87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1">
        <f t="shared" si="3"/>
        <v>0</v>
      </c>
    </row>
    <row r="229" spans="1:16" ht="15.75">
      <c r="A229" s="7">
        <v>226</v>
      </c>
      <c r="B229" s="94" t="s">
        <v>444</v>
      </c>
      <c r="C229" s="8">
        <v>21652</v>
      </c>
      <c r="D229" s="87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1">
        <f t="shared" si="3"/>
        <v>0</v>
      </c>
    </row>
    <row r="230" spans="1:16" ht="15.75">
      <c r="A230" s="7">
        <v>227</v>
      </c>
      <c r="B230" s="94" t="s">
        <v>445</v>
      </c>
      <c r="C230" s="8">
        <v>21654</v>
      </c>
      <c r="D230" s="87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1">
        <f t="shared" si="3"/>
        <v>0</v>
      </c>
    </row>
    <row r="231" spans="1:16" ht="15.75">
      <c r="A231" s="7">
        <v>228</v>
      </c>
      <c r="B231" s="94" t="s">
        <v>446</v>
      </c>
      <c r="C231" s="8">
        <v>21657</v>
      </c>
      <c r="D231" s="87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1">
        <f t="shared" si="3"/>
        <v>0</v>
      </c>
    </row>
    <row r="232" spans="1:16" ht="15.75">
      <c r="A232" s="7">
        <v>229</v>
      </c>
      <c r="B232" s="94" t="s">
        <v>447</v>
      </c>
      <c r="C232" s="8">
        <v>21212</v>
      </c>
      <c r="D232" s="87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1">
        <f t="shared" si="3"/>
        <v>0</v>
      </c>
    </row>
    <row r="233" spans="1:16" ht="15.75">
      <c r="A233" s="7">
        <v>230</v>
      </c>
      <c r="B233" s="94" t="s">
        <v>448</v>
      </c>
      <c r="C233" s="8">
        <v>21213</v>
      </c>
      <c r="D233" s="87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1">
        <f t="shared" si="3"/>
        <v>0</v>
      </c>
    </row>
    <row r="234" spans="1:16" ht="15.75">
      <c r="A234" s="7">
        <v>231</v>
      </c>
      <c r="B234" s="94" t="s">
        <v>449</v>
      </c>
      <c r="C234" s="8">
        <v>21214</v>
      </c>
      <c r="D234" s="87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1">
        <f t="shared" si="3"/>
        <v>0</v>
      </c>
    </row>
    <row r="235" spans="1:16" ht="15.75">
      <c r="A235" s="7">
        <v>232</v>
      </c>
      <c r="B235" s="94" t="s">
        <v>450</v>
      </c>
      <c r="C235" s="8">
        <v>21215</v>
      </c>
      <c r="D235" s="87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1">
        <f t="shared" si="3"/>
        <v>0</v>
      </c>
    </row>
    <row r="236" spans="1:16" ht="15.75">
      <c r="A236" s="7">
        <v>233</v>
      </c>
      <c r="B236" s="94" t="s">
        <v>829</v>
      </c>
      <c r="C236" s="8"/>
      <c r="D236" s="87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1">
        <f t="shared" si="3"/>
        <v>0</v>
      </c>
    </row>
    <row r="237" spans="1:16" ht="15.75">
      <c r="A237" s="7">
        <v>234</v>
      </c>
      <c r="B237" s="94" t="s">
        <v>830</v>
      </c>
      <c r="C237" s="8"/>
      <c r="D237" s="87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1">
        <f t="shared" si="3"/>
        <v>0</v>
      </c>
    </row>
    <row r="238" spans="1:16" ht="15.75">
      <c r="A238" s="7">
        <v>235</v>
      </c>
      <c r="B238" s="94" t="s">
        <v>451</v>
      </c>
      <c r="C238" s="8">
        <v>21223</v>
      </c>
      <c r="D238" s="87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1">
        <f t="shared" si="3"/>
        <v>0</v>
      </c>
    </row>
    <row r="239" spans="1:16" ht="15.75">
      <c r="A239" s="7">
        <v>236</v>
      </c>
      <c r="B239" s="94" t="s">
        <v>452</v>
      </c>
      <c r="C239" s="8">
        <v>21229</v>
      </c>
      <c r="D239" s="87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1">
        <f t="shared" si="3"/>
        <v>0</v>
      </c>
    </row>
    <row r="240" spans="1:16" ht="15.75">
      <c r="A240" s="7">
        <v>237</v>
      </c>
      <c r="B240" s="94" t="s">
        <v>453</v>
      </c>
      <c r="C240" s="8">
        <v>21643</v>
      </c>
      <c r="D240" s="87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1">
        <f t="shared" si="3"/>
        <v>0</v>
      </c>
    </row>
    <row r="241" spans="1:16" ht="15.75">
      <c r="A241" s="7">
        <v>238</v>
      </c>
      <c r="B241" s="94" t="s">
        <v>454</v>
      </c>
      <c r="C241" s="8">
        <v>21230</v>
      </c>
      <c r="D241" s="87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1">
        <f t="shared" si="3"/>
        <v>0</v>
      </c>
    </row>
    <row r="242" spans="1:16" ht="15.75">
      <c r="A242" s="7">
        <v>239</v>
      </c>
      <c r="B242" s="94" t="s">
        <v>455</v>
      </c>
      <c r="C242" s="8">
        <v>21375</v>
      </c>
      <c r="D242" s="87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1">
        <f t="shared" si="3"/>
        <v>0</v>
      </c>
    </row>
    <row r="243" spans="1:16" ht="15.75">
      <c r="A243" s="7">
        <v>240</v>
      </c>
      <c r="B243" s="94" t="s">
        <v>456</v>
      </c>
      <c r="C243" s="8">
        <v>21822</v>
      </c>
      <c r="D243" s="87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1">
        <f t="shared" si="3"/>
        <v>0</v>
      </c>
    </row>
    <row r="244" spans="1:16" ht="15.75">
      <c r="A244" s="7">
        <v>241</v>
      </c>
      <c r="B244" s="94" t="s">
        <v>457</v>
      </c>
      <c r="C244" s="8">
        <v>21386</v>
      </c>
      <c r="D244" s="87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1">
        <f t="shared" si="3"/>
        <v>0</v>
      </c>
    </row>
    <row r="245" spans="1:16" ht="15.75">
      <c r="A245" s="7">
        <v>242</v>
      </c>
      <c r="B245" s="94" t="s">
        <v>458</v>
      </c>
      <c r="C245" s="8">
        <v>21662</v>
      </c>
      <c r="D245" s="87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1">
        <f t="shared" si="3"/>
        <v>0</v>
      </c>
    </row>
    <row r="246" spans="1:16" ht="15.75">
      <c r="A246" s="7">
        <v>243</v>
      </c>
      <c r="B246" s="94" t="s">
        <v>459</v>
      </c>
      <c r="C246" s="8">
        <v>21859</v>
      </c>
      <c r="D246" s="87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1">
        <f t="shared" si="3"/>
        <v>0</v>
      </c>
    </row>
    <row r="247" spans="1:16" ht="15.75">
      <c r="A247" s="7">
        <v>244</v>
      </c>
      <c r="B247" s="94" t="s">
        <v>460</v>
      </c>
      <c r="C247" s="8">
        <v>21239</v>
      </c>
      <c r="D247" s="87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1">
        <f t="shared" si="3"/>
        <v>0</v>
      </c>
    </row>
    <row r="248" spans="1:16" ht="15.75">
      <c r="A248" s="7">
        <v>245</v>
      </c>
      <c r="B248" s="94" t="s">
        <v>461</v>
      </c>
      <c r="C248" s="8">
        <v>21241</v>
      </c>
      <c r="D248" s="87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1">
        <f t="shared" si="3"/>
        <v>0</v>
      </c>
    </row>
    <row r="249" spans="1:16" ht="15.75">
      <c r="A249" s="7">
        <v>246</v>
      </c>
      <c r="B249" s="94" t="s">
        <v>462</v>
      </c>
      <c r="C249" s="8">
        <v>21242</v>
      </c>
      <c r="D249" s="87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1">
        <f t="shared" si="3"/>
        <v>0</v>
      </c>
    </row>
    <row r="250" spans="1:16" ht="15.75">
      <c r="A250" s="7">
        <v>247</v>
      </c>
      <c r="B250" s="94" t="s">
        <v>463</v>
      </c>
      <c r="C250" s="8">
        <v>21232</v>
      </c>
      <c r="D250" s="83">
        <v>1247.14023</v>
      </c>
      <c r="E250" s="86">
        <v>1166.67957</v>
      </c>
      <c r="F250" s="83">
        <v>1247.14</v>
      </c>
      <c r="G250" s="83">
        <v>1206.92</v>
      </c>
      <c r="H250" s="83">
        <v>1247.14</v>
      </c>
      <c r="I250" s="83">
        <v>1206.92</v>
      </c>
      <c r="J250" s="83">
        <v>1321.77</v>
      </c>
      <c r="K250" s="83">
        <v>1321.77</v>
      </c>
      <c r="L250" s="83">
        <v>1355.86</v>
      </c>
      <c r="M250" s="83">
        <v>1401.05</v>
      </c>
      <c r="N250" s="83">
        <v>1355.86</v>
      </c>
      <c r="O250" s="83">
        <v>1401.05</v>
      </c>
      <c r="P250" s="1">
        <f t="shared" si="3"/>
        <v>15479.2998</v>
      </c>
    </row>
    <row r="251" spans="1:16" ht="15.75">
      <c r="A251" s="7">
        <v>248</v>
      </c>
      <c r="B251" s="94" t="s">
        <v>464</v>
      </c>
      <c r="C251" s="8">
        <v>21233</v>
      </c>
      <c r="D251" s="87"/>
      <c r="E251" s="83"/>
      <c r="F251" s="83"/>
      <c r="G251" s="83"/>
      <c r="H251" s="83"/>
      <c r="I251" s="83">
        <v>1774.87</v>
      </c>
      <c r="J251" s="83">
        <v>1943.77</v>
      </c>
      <c r="K251" s="83">
        <v>1943.77</v>
      </c>
      <c r="L251" s="83">
        <v>1993.91</v>
      </c>
      <c r="M251" s="83">
        <v>2060.37</v>
      </c>
      <c r="N251" s="83">
        <v>1993.91</v>
      </c>
      <c r="O251" s="83">
        <v>2060.37</v>
      </c>
      <c r="P251" s="1">
        <f t="shared" si="3"/>
        <v>13770.969999999998</v>
      </c>
    </row>
    <row r="252" spans="1:16" ht="15.75">
      <c r="A252" s="7">
        <v>249</v>
      </c>
      <c r="B252" s="94" t="s">
        <v>465</v>
      </c>
      <c r="C252" s="8">
        <v>21234</v>
      </c>
      <c r="D252" s="87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1">
        <f t="shared" si="3"/>
        <v>0</v>
      </c>
    </row>
    <row r="253" spans="1:16" ht="15.75">
      <c r="A253" s="7">
        <v>250</v>
      </c>
      <c r="B253" s="94" t="s">
        <v>466</v>
      </c>
      <c r="C253" s="8">
        <v>21235</v>
      </c>
      <c r="D253" s="83">
        <v>1767.1469659999998</v>
      </c>
      <c r="E253" s="86">
        <v>2344.7182919999996</v>
      </c>
      <c r="F253" s="83">
        <v>2077.63</v>
      </c>
      <c r="G253" s="83">
        <v>2059.01</v>
      </c>
      <c r="H253" s="83">
        <v>2714.37</v>
      </c>
      <c r="I253" s="83">
        <v>2268.93</v>
      </c>
      <c r="J253" s="83">
        <v>2811.99</v>
      </c>
      <c r="K253" s="83">
        <v>2403.84</v>
      </c>
      <c r="L253" s="83">
        <v>2085.59</v>
      </c>
      <c r="M253" s="83">
        <v>1965.2</v>
      </c>
      <c r="N253" s="83">
        <v>2124.53</v>
      </c>
      <c r="O253" s="83">
        <v>1496.74</v>
      </c>
      <c r="P253" s="1">
        <f t="shared" si="3"/>
        <v>26119.695258000003</v>
      </c>
    </row>
    <row r="254" spans="1:16" ht="15.75">
      <c r="A254" s="7">
        <v>251</v>
      </c>
      <c r="B254" s="94" t="s">
        <v>467</v>
      </c>
      <c r="C254" s="8">
        <v>21236</v>
      </c>
      <c r="D254" s="87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1">
        <f t="shared" si="3"/>
        <v>0</v>
      </c>
    </row>
    <row r="255" spans="1:16" ht="15.75">
      <c r="A255" s="7">
        <v>252</v>
      </c>
      <c r="B255" s="94" t="s">
        <v>468</v>
      </c>
      <c r="C255" s="8">
        <v>21249</v>
      </c>
      <c r="D255" s="83">
        <v>953.69547</v>
      </c>
      <c r="E255" s="86">
        <v>892.1567299999999</v>
      </c>
      <c r="F255" s="83">
        <v>953.7</v>
      </c>
      <c r="G255" s="83">
        <v>922.94</v>
      </c>
      <c r="H255" s="83">
        <v>953.7</v>
      </c>
      <c r="I255" s="83">
        <v>922.94</v>
      </c>
      <c r="J255" s="83">
        <v>1010.76</v>
      </c>
      <c r="K255" s="83">
        <v>1010.76</v>
      </c>
      <c r="L255" s="83">
        <v>1036.83</v>
      </c>
      <c r="M255" s="83">
        <v>1071.39</v>
      </c>
      <c r="N255" s="83">
        <v>1036.83</v>
      </c>
      <c r="O255" s="83">
        <v>1071.39</v>
      </c>
      <c r="P255" s="1">
        <f t="shared" si="3"/>
        <v>11837.0922</v>
      </c>
    </row>
    <row r="256" spans="1:16" ht="15.75">
      <c r="A256" s="7">
        <v>253</v>
      </c>
      <c r="B256" s="94" t="s">
        <v>469</v>
      </c>
      <c r="C256" s="8">
        <v>12059</v>
      </c>
      <c r="D256" s="87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1">
        <f t="shared" si="3"/>
        <v>0</v>
      </c>
    </row>
    <row r="257" spans="1:16" ht="15.75">
      <c r="A257" s="7">
        <v>254</v>
      </c>
      <c r="B257" s="94" t="s">
        <v>470</v>
      </c>
      <c r="C257" s="8">
        <v>21381</v>
      </c>
      <c r="D257" s="87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1">
        <f t="shared" si="3"/>
        <v>0</v>
      </c>
    </row>
    <row r="258" spans="1:16" ht="15.75">
      <c r="A258" s="7">
        <v>255</v>
      </c>
      <c r="B258" s="94" t="s">
        <v>471</v>
      </c>
      <c r="C258" s="8">
        <v>21382</v>
      </c>
      <c r="D258" s="87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1">
        <f t="shared" si="3"/>
        <v>0</v>
      </c>
    </row>
    <row r="259" spans="1:16" ht="15.75">
      <c r="A259" s="7">
        <v>256</v>
      </c>
      <c r="B259" s="94" t="s">
        <v>472</v>
      </c>
      <c r="C259" s="8">
        <v>21392</v>
      </c>
      <c r="D259" s="87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1">
        <f t="shared" si="3"/>
        <v>0</v>
      </c>
    </row>
    <row r="260" spans="1:16" ht="15.75">
      <c r="A260" s="7">
        <v>257</v>
      </c>
      <c r="B260" s="94" t="s">
        <v>473</v>
      </c>
      <c r="C260" s="8">
        <v>21391</v>
      </c>
      <c r="D260" s="87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1">
        <f t="shared" si="3"/>
        <v>0</v>
      </c>
    </row>
    <row r="261" spans="1:16" ht="15.75">
      <c r="A261" s="7">
        <v>258</v>
      </c>
      <c r="B261" s="94" t="s">
        <v>474</v>
      </c>
      <c r="C261" s="8">
        <v>21250</v>
      </c>
      <c r="D261" s="83">
        <v>3936.7349979999995</v>
      </c>
      <c r="E261" s="86">
        <v>5043.779019999999</v>
      </c>
      <c r="F261" s="83">
        <v>4450.58</v>
      </c>
      <c r="G261" s="83">
        <v>2885.85</v>
      </c>
      <c r="H261" s="83">
        <v>4777.06</v>
      </c>
      <c r="I261" s="83">
        <v>4535.93</v>
      </c>
      <c r="J261" s="83">
        <v>2738.93</v>
      </c>
      <c r="K261" s="83">
        <v>4412.36</v>
      </c>
      <c r="L261" s="83">
        <v>4596.56</v>
      </c>
      <c r="M261" s="83">
        <v>5310.52</v>
      </c>
      <c r="N261" s="83">
        <v>0</v>
      </c>
      <c r="O261" s="83">
        <v>9273.34</v>
      </c>
      <c r="P261" s="1">
        <f aca="true" t="shared" si="4" ref="P261:P324">D261+E261+F261+G261+H261+I261+J261+K261+L261+M261+N261+O261</f>
        <v>51961.64401799999</v>
      </c>
    </row>
    <row r="262" spans="1:16" ht="15.75">
      <c r="A262" s="7">
        <v>259</v>
      </c>
      <c r="B262" s="94" t="s">
        <v>475</v>
      </c>
      <c r="C262" s="8">
        <v>21251</v>
      </c>
      <c r="D262" s="83">
        <v>1060.4299455999999</v>
      </c>
      <c r="E262" s="86">
        <v>1370.8918804</v>
      </c>
      <c r="F262" s="83">
        <v>1454.84</v>
      </c>
      <c r="G262" s="83">
        <v>1274.75</v>
      </c>
      <c r="H262" s="83">
        <v>1376.87</v>
      </c>
      <c r="I262" s="83">
        <v>1286.11</v>
      </c>
      <c r="J262" s="83">
        <v>1113.11</v>
      </c>
      <c r="K262" s="83">
        <v>1209</v>
      </c>
      <c r="L262" s="83">
        <v>1092.89</v>
      </c>
      <c r="M262" s="83">
        <v>1083.26</v>
      </c>
      <c r="N262" s="83">
        <v>1036.83</v>
      </c>
      <c r="O262" s="83">
        <v>-1036.83</v>
      </c>
      <c r="P262" s="1">
        <f t="shared" si="4"/>
        <v>12322.151826</v>
      </c>
    </row>
    <row r="263" spans="1:16" ht="15.75">
      <c r="A263" s="7">
        <v>260</v>
      </c>
      <c r="B263" s="94" t="s">
        <v>476</v>
      </c>
      <c r="C263" s="8">
        <v>21252</v>
      </c>
      <c r="D263" s="83">
        <v>959.6905779999998</v>
      </c>
      <c r="E263" s="86">
        <v>1400.6465479999997</v>
      </c>
      <c r="F263" s="83">
        <v>-1256.02</v>
      </c>
      <c r="G263" s="83">
        <v>-509.27</v>
      </c>
      <c r="H263" s="83">
        <v>1246.07</v>
      </c>
      <c r="I263" s="83">
        <v>-97.84</v>
      </c>
      <c r="J263" s="83">
        <v>0</v>
      </c>
      <c r="K263" s="83">
        <v>0</v>
      </c>
      <c r="L263" s="83">
        <v>176.54</v>
      </c>
      <c r="M263" s="83">
        <v>120.11</v>
      </c>
      <c r="N263" s="83">
        <v>1127.75</v>
      </c>
      <c r="O263" s="83">
        <v>1239.24</v>
      </c>
      <c r="P263" s="1">
        <f t="shared" si="4"/>
        <v>4406.917125999999</v>
      </c>
    </row>
    <row r="264" spans="1:16" ht="15.75">
      <c r="A264" s="7">
        <v>261</v>
      </c>
      <c r="B264" s="94" t="s">
        <v>477</v>
      </c>
      <c r="C264" s="8">
        <v>21253</v>
      </c>
      <c r="D264" s="83">
        <v>434.329798</v>
      </c>
      <c r="E264" s="86">
        <v>525.2130139999999</v>
      </c>
      <c r="F264" s="83">
        <v>540.34</v>
      </c>
      <c r="G264" s="83">
        <v>536.09</v>
      </c>
      <c r="H264" s="83">
        <v>540.95</v>
      </c>
      <c r="I264" s="83">
        <v>480.38</v>
      </c>
      <c r="J264" s="83">
        <v>486.94</v>
      </c>
      <c r="K264" s="83">
        <v>729.38</v>
      </c>
      <c r="L264" s="83">
        <v>600.62</v>
      </c>
      <c r="M264" s="83">
        <v>341</v>
      </c>
      <c r="N264" s="83">
        <v>365.63</v>
      </c>
      <c r="O264" s="83">
        <v>-815.29</v>
      </c>
      <c r="P264" s="1">
        <f t="shared" si="4"/>
        <v>4765.582812</v>
      </c>
    </row>
    <row r="265" spans="1:16" ht="15.75">
      <c r="A265" s="7">
        <v>262</v>
      </c>
      <c r="B265" s="94" t="s">
        <v>478</v>
      </c>
      <c r="C265" s="8">
        <v>21000</v>
      </c>
      <c r="D265" s="87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1">
        <f t="shared" si="4"/>
        <v>0</v>
      </c>
    </row>
    <row r="266" spans="1:16" ht="15.75">
      <c r="A266" s="7">
        <v>263</v>
      </c>
      <c r="B266" s="94" t="s">
        <v>479</v>
      </c>
      <c r="C266" s="8">
        <v>21255</v>
      </c>
      <c r="D266" s="83">
        <v>767.3738239999999</v>
      </c>
      <c r="E266" s="86">
        <v>942.7996159999999</v>
      </c>
      <c r="F266" s="83">
        <v>886.95</v>
      </c>
      <c r="G266" s="83">
        <v>800.02</v>
      </c>
      <c r="H266" s="83">
        <v>641.68</v>
      </c>
      <c r="I266" s="83">
        <v>903.44</v>
      </c>
      <c r="J266" s="83">
        <v>918.44</v>
      </c>
      <c r="K266" s="83">
        <v>1222.65</v>
      </c>
      <c r="L266" s="83">
        <v>1468.34</v>
      </c>
      <c r="M266" s="83">
        <v>1898.73</v>
      </c>
      <c r="N266" s="83">
        <v>964.7</v>
      </c>
      <c r="O266" s="83">
        <v>457.63</v>
      </c>
      <c r="P266" s="1">
        <f t="shared" si="4"/>
        <v>11872.753439999999</v>
      </c>
    </row>
    <row r="267" spans="1:16" ht="15.75">
      <c r="A267" s="7">
        <v>264</v>
      </c>
      <c r="B267" s="94" t="s">
        <v>480</v>
      </c>
      <c r="C267" s="8">
        <v>21112</v>
      </c>
      <c r="D267" s="87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1">
        <f t="shared" si="4"/>
        <v>0</v>
      </c>
    </row>
    <row r="268" spans="1:16" ht="15.75">
      <c r="A268" s="7">
        <v>265</v>
      </c>
      <c r="B268" s="94" t="s">
        <v>481</v>
      </c>
      <c r="C268" s="8">
        <v>21256</v>
      </c>
      <c r="D268" s="83">
        <v>2054.1133199999995</v>
      </c>
      <c r="E268" s="86">
        <v>1921.5898799999998</v>
      </c>
      <c r="F268" s="83">
        <v>2054.11</v>
      </c>
      <c r="G268" s="83">
        <v>1987.85</v>
      </c>
      <c r="H268" s="83">
        <v>2054.11</v>
      </c>
      <c r="I268" s="83">
        <v>1987.85</v>
      </c>
      <c r="J268" s="83">
        <v>2177.02</v>
      </c>
      <c r="K268" s="83">
        <v>2177.02</v>
      </c>
      <c r="L268" s="83">
        <v>2233.17</v>
      </c>
      <c r="M268" s="83">
        <v>2307.61</v>
      </c>
      <c r="N268" s="83">
        <v>4540.78</v>
      </c>
      <c r="O268" s="83">
        <v>-1798.57</v>
      </c>
      <c r="P268" s="1">
        <f t="shared" si="4"/>
        <v>23696.6532</v>
      </c>
    </row>
    <row r="269" spans="1:16" ht="15.75">
      <c r="A269" s="7">
        <v>266</v>
      </c>
      <c r="B269" s="94" t="s">
        <v>482</v>
      </c>
      <c r="C269" s="8">
        <v>31001</v>
      </c>
      <c r="D269" s="87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1">
        <f t="shared" si="4"/>
        <v>0</v>
      </c>
    </row>
    <row r="270" spans="1:16" ht="15.75">
      <c r="A270" s="7">
        <v>267</v>
      </c>
      <c r="B270" s="94" t="s">
        <v>483</v>
      </c>
      <c r="C270" s="8">
        <v>21257</v>
      </c>
      <c r="D270" s="83">
        <v>2448.666086</v>
      </c>
      <c r="E270" s="86">
        <v>2221.503046</v>
      </c>
      <c r="F270" s="83">
        <v>2854.11</v>
      </c>
      <c r="G270" s="83">
        <v>679.81</v>
      </c>
      <c r="H270" s="83">
        <v>891.15</v>
      </c>
      <c r="I270" s="83">
        <v>2392.38</v>
      </c>
      <c r="J270" s="83">
        <v>2431.63</v>
      </c>
      <c r="K270" s="83">
        <v>2671.69</v>
      </c>
      <c r="L270" s="83">
        <v>2823.45</v>
      </c>
      <c r="M270" s="83">
        <v>0</v>
      </c>
      <c r="N270" s="83">
        <v>2213.15</v>
      </c>
      <c r="O270" s="83">
        <v>2742.21</v>
      </c>
      <c r="P270" s="1">
        <f t="shared" si="4"/>
        <v>24369.749132</v>
      </c>
    </row>
    <row r="271" spans="1:16" ht="15.75">
      <c r="A271" s="7">
        <v>268</v>
      </c>
      <c r="B271" s="94" t="s">
        <v>484</v>
      </c>
      <c r="C271" s="8">
        <v>21113</v>
      </c>
      <c r="D271" s="83">
        <v>1555.5727599999998</v>
      </c>
      <c r="E271" s="86">
        <v>2138.6558959999998</v>
      </c>
      <c r="F271" s="83">
        <v>2109.01</v>
      </c>
      <c r="G271" s="83">
        <v>2209.99</v>
      </c>
      <c r="H271" s="83">
        <v>1990.03</v>
      </c>
      <c r="I271" s="83">
        <v>2855.88</v>
      </c>
      <c r="J271" s="83">
        <v>2678.71</v>
      </c>
      <c r="K271" s="83">
        <v>2100.66</v>
      </c>
      <c r="L271" s="83">
        <v>1836.02</v>
      </c>
      <c r="M271" s="83">
        <v>1812.42</v>
      </c>
      <c r="N271" s="83">
        <v>1532.91</v>
      </c>
      <c r="O271" s="83">
        <v>2279.59</v>
      </c>
      <c r="P271" s="1">
        <f t="shared" si="4"/>
        <v>25099.448656</v>
      </c>
    </row>
    <row r="272" spans="1:16" ht="15.75">
      <c r="A272" s="7">
        <v>269</v>
      </c>
      <c r="B272" s="94" t="s">
        <v>485</v>
      </c>
      <c r="C272" s="8">
        <v>21116</v>
      </c>
      <c r="D272" s="83">
        <v>3741.4306899999997</v>
      </c>
      <c r="E272" s="86">
        <v>3500.028709999999</v>
      </c>
      <c r="F272" s="83">
        <v>3741.43</v>
      </c>
      <c r="G272" s="83">
        <v>3620.74</v>
      </c>
      <c r="H272" s="83">
        <v>3741.43</v>
      </c>
      <c r="I272" s="83">
        <v>3620.74</v>
      </c>
      <c r="J272" s="83">
        <v>3965.3</v>
      </c>
      <c r="K272" s="83">
        <v>3965.3</v>
      </c>
      <c r="L272" s="83">
        <v>4067.57</v>
      </c>
      <c r="M272" s="83">
        <v>4203.15</v>
      </c>
      <c r="N272" s="83">
        <v>4067.57</v>
      </c>
      <c r="O272" s="83">
        <v>4203.15</v>
      </c>
      <c r="P272" s="1">
        <f t="shared" si="4"/>
        <v>46437.8394</v>
      </c>
    </row>
    <row r="273" spans="1:16" ht="15.75">
      <c r="A273" s="7">
        <v>270</v>
      </c>
      <c r="B273" s="94" t="s">
        <v>486</v>
      </c>
      <c r="C273" s="8">
        <v>21114</v>
      </c>
      <c r="D273" s="83">
        <v>3594.6883099999995</v>
      </c>
      <c r="E273" s="86">
        <v>3362.79229</v>
      </c>
      <c r="F273" s="83">
        <v>3594.69</v>
      </c>
      <c r="G273" s="83">
        <v>3478.75</v>
      </c>
      <c r="H273" s="83">
        <v>3594.69</v>
      </c>
      <c r="I273" s="83">
        <v>3478.75</v>
      </c>
      <c r="J273" s="83">
        <v>3809.78</v>
      </c>
      <c r="K273" s="83">
        <v>3809.78</v>
      </c>
      <c r="L273" s="83">
        <v>3908.05</v>
      </c>
      <c r="M273" s="83">
        <v>4038.33</v>
      </c>
      <c r="N273" s="83">
        <v>3908.05</v>
      </c>
      <c r="O273" s="83">
        <v>4038.33</v>
      </c>
      <c r="P273" s="1">
        <f t="shared" si="4"/>
        <v>44616.6806</v>
      </c>
    </row>
    <row r="274" spans="1:16" ht="15.75">
      <c r="A274" s="7">
        <v>271</v>
      </c>
      <c r="B274" s="94" t="s">
        <v>487</v>
      </c>
      <c r="C274" s="8">
        <v>21115</v>
      </c>
      <c r="D274" s="83">
        <v>3741.4306899999997</v>
      </c>
      <c r="E274" s="86">
        <v>3500.0487099999996</v>
      </c>
      <c r="F274" s="83">
        <v>3741.43</v>
      </c>
      <c r="G274" s="83">
        <v>3620.74</v>
      </c>
      <c r="H274" s="83">
        <v>3741.43</v>
      </c>
      <c r="I274" s="83">
        <v>3620.74</v>
      </c>
      <c r="J274" s="83">
        <v>3965.3</v>
      </c>
      <c r="K274" s="83">
        <v>3965.3</v>
      </c>
      <c r="L274" s="83">
        <v>4067.57</v>
      </c>
      <c r="M274" s="83">
        <v>4203.15</v>
      </c>
      <c r="N274" s="83">
        <v>4067.57</v>
      </c>
      <c r="O274" s="83">
        <v>4203.15</v>
      </c>
      <c r="P274" s="1">
        <f t="shared" si="4"/>
        <v>46437.8594</v>
      </c>
    </row>
    <row r="275" spans="1:16" ht="15.75">
      <c r="A275" s="7">
        <v>272</v>
      </c>
      <c r="B275" s="94" t="s">
        <v>488</v>
      </c>
      <c r="C275" s="8">
        <v>21258</v>
      </c>
      <c r="D275" s="83">
        <v>2822.7392719999993</v>
      </c>
      <c r="E275" s="86">
        <v>3603.2076739999993</v>
      </c>
      <c r="F275" s="83">
        <v>3625.46</v>
      </c>
      <c r="G275" s="83">
        <v>3500.2</v>
      </c>
      <c r="H275" s="83">
        <v>3678.24</v>
      </c>
      <c r="I275" s="83">
        <v>3680.46</v>
      </c>
      <c r="J275" s="83">
        <v>3732.62</v>
      </c>
      <c r="K275" s="83">
        <v>4265.63</v>
      </c>
      <c r="L275" s="83">
        <v>3738.59</v>
      </c>
      <c r="M275" s="83">
        <v>3192.02</v>
      </c>
      <c r="N275" s="83">
        <v>3119.35</v>
      </c>
      <c r="O275" s="83">
        <v>3838.88</v>
      </c>
      <c r="P275" s="1">
        <f t="shared" si="4"/>
        <v>42797.39694599999</v>
      </c>
    </row>
    <row r="276" spans="1:16" ht="15.75">
      <c r="A276" s="7">
        <v>273</v>
      </c>
      <c r="B276" s="94" t="s">
        <v>489</v>
      </c>
      <c r="C276" s="8">
        <v>21259</v>
      </c>
      <c r="D276" s="83">
        <v>3741.4306899999997</v>
      </c>
      <c r="E276" s="86">
        <v>3431.4204999999997</v>
      </c>
      <c r="F276" s="83">
        <v>3668.07</v>
      </c>
      <c r="G276" s="83">
        <v>3549.74</v>
      </c>
      <c r="H276" s="83">
        <v>2374.92</v>
      </c>
      <c r="I276" s="83">
        <v>3549.74</v>
      </c>
      <c r="J276" s="83">
        <v>3887.55</v>
      </c>
      <c r="K276" s="83">
        <v>3887.55</v>
      </c>
      <c r="L276" s="83">
        <v>3987.81</v>
      </c>
      <c r="M276" s="83">
        <v>4120.74</v>
      </c>
      <c r="N276" s="83">
        <v>3987.81</v>
      </c>
      <c r="O276" s="83">
        <v>4120.74</v>
      </c>
      <c r="P276" s="1">
        <f t="shared" si="4"/>
        <v>44307.52118999999</v>
      </c>
    </row>
    <row r="277" spans="1:16" ht="15.75">
      <c r="A277" s="7">
        <v>274</v>
      </c>
      <c r="B277" s="94" t="s">
        <v>490</v>
      </c>
      <c r="C277" s="8">
        <v>21820</v>
      </c>
      <c r="D277" s="83">
        <v>56108.04800599999</v>
      </c>
      <c r="E277" s="86">
        <v>29921.899559999994</v>
      </c>
      <c r="F277" s="83">
        <v>31985.48</v>
      </c>
      <c r="G277" s="83">
        <v>30953.69</v>
      </c>
      <c r="H277" s="83">
        <v>21653.41</v>
      </c>
      <c r="I277" s="83">
        <v>22488.26</v>
      </c>
      <c r="J277" s="83">
        <v>19325.6</v>
      </c>
      <c r="K277" s="83">
        <v>13613.13</v>
      </c>
      <c r="L277" s="83">
        <v>21295.08</v>
      </c>
      <c r="M277" s="83">
        <v>21458.67</v>
      </c>
      <c r="N277" s="83">
        <v>20736.44</v>
      </c>
      <c r="O277" s="83">
        <v>20949.27</v>
      </c>
      <c r="P277" s="1">
        <f t="shared" si="4"/>
        <v>310488.977566</v>
      </c>
    </row>
    <row r="278" spans="1:16" ht="15.75">
      <c r="A278" s="7">
        <v>275</v>
      </c>
      <c r="B278" s="94" t="s">
        <v>494</v>
      </c>
      <c r="C278" s="8">
        <v>21260</v>
      </c>
      <c r="D278" s="83">
        <v>3145.222976</v>
      </c>
      <c r="E278" s="86">
        <v>3692.986528</v>
      </c>
      <c r="F278" s="83">
        <v>3914.01</v>
      </c>
      <c r="G278" s="83">
        <v>4345.03</v>
      </c>
      <c r="H278" s="83">
        <v>5722.17</v>
      </c>
      <c r="I278" s="83">
        <v>3532.19</v>
      </c>
      <c r="J278" s="83">
        <v>3311.69</v>
      </c>
      <c r="K278" s="83">
        <v>3568.47</v>
      </c>
      <c r="L278" s="83">
        <v>4237.2</v>
      </c>
      <c r="M278" s="83">
        <v>0</v>
      </c>
      <c r="N278" s="83">
        <v>6952.78</v>
      </c>
      <c r="O278" s="83">
        <v>2921.74</v>
      </c>
      <c r="P278" s="1">
        <f t="shared" si="4"/>
        <v>45343.48950399999</v>
      </c>
    </row>
    <row r="279" spans="1:16" ht="15.75">
      <c r="A279" s="7">
        <v>276</v>
      </c>
      <c r="B279" s="94" t="s">
        <v>495</v>
      </c>
      <c r="C279" s="8">
        <v>21261</v>
      </c>
      <c r="D279" s="83">
        <v>4475.032589999999</v>
      </c>
      <c r="E279" s="86">
        <v>4186.320809999999</v>
      </c>
      <c r="F279" s="83">
        <v>4475.03</v>
      </c>
      <c r="G279" s="83">
        <v>4330.68</v>
      </c>
      <c r="H279" s="83">
        <v>4475.03</v>
      </c>
      <c r="I279" s="83">
        <v>4330.68</v>
      </c>
      <c r="J279" s="83">
        <v>4742.8</v>
      </c>
      <c r="K279" s="83">
        <v>4742.8</v>
      </c>
      <c r="L279" s="83">
        <v>4625.86</v>
      </c>
      <c r="M279" s="83">
        <v>3802.77</v>
      </c>
      <c r="N279" s="83">
        <v>3704.41</v>
      </c>
      <c r="O279" s="83">
        <v>3140.62</v>
      </c>
      <c r="P279" s="1">
        <f t="shared" si="4"/>
        <v>51032.03339999999</v>
      </c>
    </row>
    <row r="280" spans="1:16" ht="15.75">
      <c r="A280" s="7">
        <v>277</v>
      </c>
      <c r="B280" s="94" t="s">
        <v>496</v>
      </c>
      <c r="C280" s="8">
        <v>21262</v>
      </c>
      <c r="D280" s="83">
        <v>2645.0258729999996</v>
      </c>
      <c r="E280" s="86">
        <v>3120.3748309999996</v>
      </c>
      <c r="F280" s="83">
        <v>2606.57</v>
      </c>
      <c r="G280" s="83">
        <v>2795.94</v>
      </c>
      <c r="H280" s="83">
        <v>5793.09</v>
      </c>
      <c r="I280" s="83">
        <v>2988.48</v>
      </c>
      <c r="J280" s="83">
        <v>2622.6</v>
      </c>
      <c r="K280" s="83">
        <v>2716.61</v>
      </c>
      <c r="L280" s="83">
        <v>2591.56</v>
      </c>
      <c r="M280" s="83">
        <v>3094.01</v>
      </c>
      <c r="N280" s="83">
        <v>3311.12</v>
      </c>
      <c r="O280" s="83">
        <v>0</v>
      </c>
      <c r="P280" s="1">
        <f t="shared" si="4"/>
        <v>34285.380704</v>
      </c>
    </row>
    <row r="281" spans="1:16" ht="15.75">
      <c r="A281" s="7">
        <v>278</v>
      </c>
      <c r="B281" s="94" t="s">
        <v>497</v>
      </c>
      <c r="C281" s="8">
        <v>21518</v>
      </c>
      <c r="D281" s="87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1">
        <f t="shared" si="4"/>
        <v>0</v>
      </c>
    </row>
    <row r="282" spans="1:16" ht="15.75">
      <c r="A282" s="7">
        <v>279</v>
      </c>
      <c r="B282" s="94" t="s">
        <v>498</v>
      </c>
      <c r="C282" s="8">
        <v>21826</v>
      </c>
      <c r="D282" s="87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1">
        <f t="shared" si="4"/>
        <v>0</v>
      </c>
    </row>
    <row r="283" spans="1:16" ht="15.75">
      <c r="A283" s="7">
        <v>280</v>
      </c>
      <c r="B283" s="94" t="s">
        <v>499</v>
      </c>
      <c r="C283" s="8">
        <v>21397</v>
      </c>
      <c r="D283" s="87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1">
        <f t="shared" si="4"/>
        <v>0</v>
      </c>
    </row>
    <row r="284" spans="1:16" ht="15.75">
      <c r="A284" s="7">
        <v>281</v>
      </c>
      <c r="B284" s="94" t="s">
        <v>500</v>
      </c>
      <c r="C284" s="8">
        <v>21834</v>
      </c>
      <c r="D284" s="87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1">
        <f t="shared" si="4"/>
        <v>0</v>
      </c>
    </row>
    <row r="285" spans="1:16" ht="15.75">
      <c r="A285" s="7">
        <v>282</v>
      </c>
      <c r="B285" s="94" t="s">
        <v>501</v>
      </c>
      <c r="C285" s="8">
        <v>21830</v>
      </c>
      <c r="D285" s="87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1">
        <f t="shared" si="4"/>
        <v>0</v>
      </c>
    </row>
    <row r="286" spans="1:16" ht="15.75">
      <c r="A286" s="7">
        <v>283</v>
      </c>
      <c r="B286" s="94" t="s">
        <v>502</v>
      </c>
      <c r="C286" s="8">
        <v>21395</v>
      </c>
      <c r="D286" s="87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1">
        <f t="shared" si="4"/>
        <v>0</v>
      </c>
    </row>
    <row r="287" spans="1:16" ht="15.75">
      <c r="A287" s="7">
        <v>284</v>
      </c>
      <c r="B287" s="94" t="s">
        <v>503</v>
      </c>
      <c r="C287" s="8">
        <v>23725</v>
      </c>
      <c r="D287" s="87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1">
        <f t="shared" si="4"/>
        <v>0</v>
      </c>
    </row>
    <row r="288" spans="1:16" ht="15.75">
      <c r="A288" s="7">
        <v>285</v>
      </c>
      <c r="B288" s="94" t="s">
        <v>504</v>
      </c>
      <c r="C288" s="9"/>
      <c r="D288" s="87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1">
        <f t="shared" si="4"/>
        <v>0</v>
      </c>
    </row>
    <row r="289" spans="1:16" ht="15.75">
      <c r="A289" s="7">
        <v>286</v>
      </c>
      <c r="B289" s="94" t="s">
        <v>505</v>
      </c>
      <c r="C289" s="8">
        <v>12224</v>
      </c>
      <c r="D289" s="87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1">
        <f t="shared" si="4"/>
        <v>0</v>
      </c>
    </row>
    <row r="290" spans="1:16" ht="15.75">
      <c r="A290" s="7">
        <v>287</v>
      </c>
      <c r="B290" s="94" t="s">
        <v>506</v>
      </c>
      <c r="C290" s="8">
        <v>12233</v>
      </c>
      <c r="D290" s="87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1">
        <f t="shared" si="4"/>
        <v>0</v>
      </c>
    </row>
    <row r="291" spans="1:16" ht="15.75">
      <c r="A291" s="7">
        <v>288</v>
      </c>
      <c r="B291" s="94" t="s">
        <v>507</v>
      </c>
      <c r="C291" s="8">
        <v>12228</v>
      </c>
      <c r="D291" s="87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1">
        <f t="shared" si="4"/>
        <v>0</v>
      </c>
    </row>
    <row r="292" spans="1:16" ht="15.75">
      <c r="A292" s="7">
        <v>289</v>
      </c>
      <c r="B292" s="94" t="s">
        <v>508</v>
      </c>
      <c r="C292" s="8">
        <v>12231</v>
      </c>
      <c r="D292" s="87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1">
        <f t="shared" si="4"/>
        <v>0</v>
      </c>
    </row>
    <row r="293" spans="1:16" ht="15.75">
      <c r="A293" s="7">
        <v>290</v>
      </c>
      <c r="B293" s="94" t="s">
        <v>509</v>
      </c>
      <c r="C293" s="8">
        <v>12239</v>
      </c>
      <c r="D293" s="87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1">
        <f t="shared" si="4"/>
        <v>0</v>
      </c>
    </row>
    <row r="294" spans="1:16" ht="15.75">
      <c r="A294" s="7">
        <v>291</v>
      </c>
      <c r="B294" s="94" t="s">
        <v>510</v>
      </c>
      <c r="C294" s="8">
        <v>12240</v>
      </c>
      <c r="D294" s="87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1">
        <f t="shared" si="4"/>
        <v>0</v>
      </c>
    </row>
    <row r="295" spans="1:16" ht="15.75">
      <c r="A295" s="7">
        <v>292</v>
      </c>
      <c r="B295" s="94" t="s">
        <v>511</v>
      </c>
      <c r="C295" s="8">
        <v>12242</v>
      </c>
      <c r="D295" s="87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1">
        <f t="shared" si="4"/>
        <v>0</v>
      </c>
    </row>
    <row r="296" spans="1:16" ht="15.75">
      <c r="A296" s="7">
        <v>293</v>
      </c>
      <c r="B296" s="94" t="s">
        <v>512</v>
      </c>
      <c r="C296" s="8">
        <v>12235</v>
      </c>
      <c r="D296" s="87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1">
        <f t="shared" si="4"/>
        <v>0</v>
      </c>
    </row>
    <row r="297" spans="1:16" ht="15.75">
      <c r="A297" s="7">
        <v>294</v>
      </c>
      <c r="B297" s="94" t="s">
        <v>513</v>
      </c>
      <c r="C297" s="8">
        <v>12238</v>
      </c>
      <c r="D297" s="87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1">
        <f t="shared" si="4"/>
        <v>0</v>
      </c>
    </row>
    <row r="298" spans="1:16" ht="15.75">
      <c r="A298" s="7">
        <v>295</v>
      </c>
      <c r="B298" s="94" t="s">
        <v>514</v>
      </c>
      <c r="C298" s="8">
        <v>12254</v>
      </c>
      <c r="D298" s="87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1">
        <f t="shared" si="4"/>
        <v>0</v>
      </c>
    </row>
    <row r="299" spans="1:16" ht="15.75">
      <c r="A299" s="7">
        <v>296</v>
      </c>
      <c r="B299" s="94" t="s">
        <v>515</v>
      </c>
      <c r="C299" s="9"/>
      <c r="D299" s="87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1">
        <f t="shared" si="4"/>
        <v>0</v>
      </c>
    </row>
    <row r="300" spans="1:16" ht="15.75">
      <c r="A300" s="7">
        <v>297</v>
      </c>
      <c r="B300" s="94" t="s">
        <v>805</v>
      </c>
      <c r="C300" s="8">
        <v>10012</v>
      </c>
      <c r="D300" s="87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1">
        <f t="shared" si="4"/>
        <v>0</v>
      </c>
    </row>
    <row r="301" spans="1:16" ht="15.75">
      <c r="A301" s="7">
        <v>298</v>
      </c>
      <c r="B301" s="94" t="s">
        <v>516</v>
      </c>
      <c r="C301" s="8">
        <v>12262</v>
      </c>
      <c r="D301" s="87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1">
        <f t="shared" si="4"/>
        <v>0</v>
      </c>
    </row>
    <row r="302" spans="1:16" ht="15.75">
      <c r="A302" s="7">
        <v>299</v>
      </c>
      <c r="B302" s="94" t="s">
        <v>517</v>
      </c>
      <c r="C302" s="8">
        <v>12265</v>
      </c>
      <c r="D302" s="87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1">
        <f t="shared" si="4"/>
        <v>0</v>
      </c>
    </row>
    <row r="303" spans="1:16" ht="15.75">
      <c r="A303" s="7">
        <v>300</v>
      </c>
      <c r="B303" s="94" t="s">
        <v>518</v>
      </c>
      <c r="C303" s="8">
        <v>12266</v>
      </c>
      <c r="D303" s="87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1">
        <f t="shared" si="4"/>
        <v>0</v>
      </c>
    </row>
    <row r="304" spans="1:16" ht="15.75">
      <c r="A304" s="7">
        <v>301</v>
      </c>
      <c r="B304" s="94" t="s">
        <v>519</v>
      </c>
      <c r="C304" s="8">
        <v>12267</v>
      </c>
      <c r="D304" s="87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1">
        <f t="shared" si="4"/>
        <v>0</v>
      </c>
    </row>
    <row r="305" spans="1:16" ht="15.75">
      <c r="A305" s="7">
        <v>302</v>
      </c>
      <c r="B305" s="94" t="s">
        <v>520</v>
      </c>
      <c r="C305" s="8">
        <v>12269</v>
      </c>
      <c r="D305" s="87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1">
        <f t="shared" si="4"/>
        <v>0</v>
      </c>
    </row>
    <row r="306" spans="1:16" ht="15.75">
      <c r="A306" s="7">
        <v>303</v>
      </c>
      <c r="B306" s="94" t="s">
        <v>521</v>
      </c>
      <c r="C306" s="9"/>
      <c r="D306" s="87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1">
        <f t="shared" si="4"/>
        <v>0</v>
      </c>
    </row>
    <row r="307" spans="1:16" ht="15.75">
      <c r="A307" s="7">
        <v>304</v>
      </c>
      <c r="B307" s="94" t="s">
        <v>522</v>
      </c>
      <c r="C307" s="8">
        <v>12273</v>
      </c>
      <c r="D307" s="87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1">
        <f t="shared" si="4"/>
        <v>0</v>
      </c>
    </row>
    <row r="308" spans="1:16" ht="15.75">
      <c r="A308" s="7">
        <v>305</v>
      </c>
      <c r="B308" s="94" t="s">
        <v>523</v>
      </c>
      <c r="C308" s="8">
        <v>21663</v>
      </c>
      <c r="D308" s="87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1">
        <f t="shared" si="4"/>
        <v>0</v>
      </c>
    </row>
    <row r="309" spans="1:16" ht="15.75">
      <c r="A309" s="7">
        <v>306</v>
      </c>
      <c r="B309" s="94" t="s">
        <v>524</v>
      </c>
      <c r="C309" s="8">
        <v>21664</v>
      </c>
      <c r="D309" s="87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1">
        <f t="shared" si="4"/>
        <v>0</v>
      </c>
    </row>
    <row r="310" spans="1:16" ht="15.75">
      <c r="A310" s="7">
        <v>307</v>
      </c>
      <c r="B310" s="94" t="s">
        <v>525</v>
      </c>
      <c r="C310" s="8">
        <v>21666</v>
      </c>
      <c r="D310" s="87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1">
        <f t="shared" si="4"/>
        <v>0</v>
      </c>
    </row>
    <row r="311" spans="1:16" ht="15.75">
      <c r="A311" s="7">
        <v>308</v>
      </c>
      <c r="B311" s="94" t="s">
        <v>526</v>
      </c>
      <c r="C311" s="8">
        <v>21667</v>
      </c>
      <c r="D311" s="87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1">
        <f t="shared" si="4"/>
        <v>0</v>
      </c>
    </row>
    <row r="312" spans="1:16" ht="15.75">
      <c r="A312" s="7">
        <v>309</v>
      </c>
      <c r="B312" s="94" t="s">
        <v>527</v>
      </c>
      <c r="C312" s="8">
        <v>21398</v>
      </c>
      <c r="D312" s="87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1">
        <f t="shared" si="4"/>
        <v>0</v>
      </c>
    </row>
    <row r="313" spans="1:16" ht="15.75">
      <c r="A313" s="7">
        <v>310</v>
      </c>
      <c r="B313" s="94" t="s">
        <v>528</v>
      </c>
      <c r="C313" s="8">
        <v>21263</v>
      </c>
      <c r="D313" s="87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1">
        <f t="shared" si="4"/>
        <v>0</v>
      </c>
    </row>
    <row r="314" spans="1:16" ht="15.75">
      <c r="A314" s="7">
        <v>311</v>
      </c>
      <c r="B314" s="94" t="s">
        <v>529</v>
      </c>
      <c r="C314" s="8">
        <v>21264</v>
      </c>
      <c r="D314" s="87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1">
        <f t="shared" si="4"/>
        <v>0</v>
      </c>
    </row>
    <row r="315" spans="1:16" ht="15.75">
      <c r="A315" s="7">
        <v>312</v>
      </c>
      <c r="B315" s="94" t="s">
        <v>530</v>
      </c>
      <c r="C315" s="8">
        <v>21265</v>
      </c>
      <c r="D315" s="87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1">
        <f t="shared" si="4"/>
        <v>0</v>
      </c>
    </row>
    <row r="316" spans="1:16" ht="15.75">
      <c r="A316" s="7">
        <v>313</v>
      </c>
      <c r="B316" s="94" t="s">
        <v>531</v>
      </c>
      <c r="C316" s="8">
        <v>12619</v>
      </c>
      <c r="D316" s="87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1">
        <f t="shared" si="4"/>
        <v>0</v>
      </c>
    </row>
    <row r="317" spans="1:16" ht="15.75">
      <c r="A317" s="7">
        <v>314</v>
      </c>
      <c r="B317" s="94" t="s">
        <v>532</v>
      </c>
      <c r="C317" s="8">
        <v>12085</v>
      </c>
      <c r="D317" s="87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1">
        <f t="shared" si="4"/>
        <v>0</v>
      </c>
    </row>
    <row r="318" spans="1:16" ht="15.75">
      <c r="A318" s="7">
        <v>315</v>
      </c>
      <c r="B318" s="94" t="s">
        <v>533</v>
      </c>
      <c r="C318" s="8">
        <v>12086</v>
      </c>
      <c r="D318" s="87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1">
        <f t="shared" si="4"/>
        <v>0</v>
      </c>
    </row>
    <row r="319" spans="1:16" ht="15.75">
      <c r="A319" s="7">
        <v>316</v>
      </c>
      <c r="B319" s="94" t="s">
        <v>534</v>
      </c>
      <c r="C319" s="8">
        <v>12087</v>
      </c>
      <c r="D319" s="87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1">
        <f t="shared" si="4"/>
        <v>0</v>
      </c>
    </row>
    <row r="320" spans="1:16" ht="15.75">
      <c r="A320" s="7">
        <v>317</v>
      </c>
      <c r="B320" s="94" t="s">
        <v>535</v>
      </c>
      <c r="C320" s="8">
        <v>12088</v>
      </c>
      <c r="D320" s="87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1">
        <f t="shared" si="4"/>
        <v>0</v>
      </c>
    </row>
    <row r="321" spans="1:16" ht="15.75">
      <c r="A321" s="7">
        <v>318</v>
      </c>
      <c r="B321" s="94" t="s">
        <v>536</v>
      </c>
      <c r="C321" s="8">
        <v>12093</v>
      </c>
      <c r="D321" s="87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1">
        <f t="shared" si="4"/>
        <v>0</v>
      </c>
    </row>
    <row r="322" spans="1:16" ht="15.75">
      <c r="A322" s="7">
        <v>319</v>
      </c>
      <c r="B322" s="94" t="s">
        <v>537</v>
      </c>
      <c r="C322" s="8">
        <v>12094</v>
      </c>
      <c r="D322" s="87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1">
        <f t="shared" si="4"/>
        <v>0</v>
      </c>
    </row>
    <row r="323" spans="1:16" ht="15.75">
      <c r="A323" s="7">
        <v>320</v>
      </c>
      <c r="B323" s="94" t="s">
        <v>538</v>
      </c>
      <c r="C323" s="8">
        <v>12611</v>
      </c>
      <c r="D323" s="87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1">
        <f t="shared" si="4"/>
        <v>0</v>
      </c>
    </row>
    <row r="324" spans="1:16" ht="15.75">
      <c r="A324" s="7">
        <v>321</v>
      </c>
      <c r="B324" s="94" t="s">
        <v>539</v>
      </c>
      <c r="C324" s="8">
        <v>11713</v>
      </c>
      <c r="D324" s="87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1">
        <f t="shared" si="4"/>
        <v>0</v>
      </c>
    </row>
    <row r="325" spans="1:16" ht="15.75">
      <c r="A325" s="7">
        <v>322</v>
      </c>
      <c r="B325" s="94" t="s">
        <v>540</v>
      </c>
      <c r="C325" s="8">
        <v>21402</v>
      </c>
      <c r="D325" s="87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1">
        <f aca="true" t="shared" si="5" ref="P325:P388">D325+E325+F325+G325+H325+I325+J325+K325+L325+M325+N325+O325</f>
        <v>0</v>
      </c>
    </row>
    <row r="326" spans="1:16" ht="15.75">
      <c r="A326" s="7">
        <v>323</v>
      </c>
      <c r="B326" s="94" t="s">
        <v>541</v>
      </c>
      <c r="C326" s="8">
        <v>21668</v>
      </c>
      <c r="D326" s="87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1">
        <f t="shared" si="5"/>
        <v>0</v>
      </c>
    </row>
    <row r="327" spans="1:16" ht="15.75">
      <c r="A327" s="7">
        <v>324</v>
      </c>
      <c r="B327" s="94" t="s">
        <v>542</v>
      </c>
      <c r="C327" s="8">
        <v>21672</v>
      </c>
      <c r="D327" s="87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1">
        <f t="shared" si="5"/>
        <v>0</v>
      </c>
    </row>
    <row r="328" spans="1:16" ht="15.75">
      <c r="A328" s="7">
        <v>325</v>
      </c>
      <c r="B328" s="94" t="s">
        <v>543</v>
      </c>
      <c r="C328" s="8">
        <v>21673</v>
      </c>
      <c r="D328" s="87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1">
        <f t="shared" si="5"/>
        <v>0</v>
      </c>
    </row>
    <row r="329" spans="1:16" ht="15.75">
      <c r="A329" s="7">
        <v>326</v>
      </c>
      <c r="B329" s="94" t="s">
        <v>544</v>
      </c>
      <c r="C329" s="8">
        <v>12098</v>
      </c>
      <c r="D329" s="87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1">
        <f t="shared" si="5"/>
        <v>0</v>
      </c>
    </row>
    <row r="330" spans="1:16" ht="15.75">
      <c r="A330" s="7">
        <v>327</v>
      </c>
      <c r="B330" s="94" t="s">
        <v>545</v>
      </c>
      <c r="C330" s="8">
        <v>12099</v>
      </c>
      <c r="D330" s="87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1">
        <f t="shared" si="5"/>
        <v>0</v>
      </c>
    </row>
    <row r="331" spans="1:16" ht="15.75">
      <c r="A331" s="7">
        <v>328</v>
      </c>
      <c r="B331" s="94" t="s">
        <v>546</v>
      </c>
      <c r="C331" s="8">
        <v>12104</v>
      </c>
      <c r="D331" s="87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1">
        <f t="shared" si="5"/>
        <v>0</v>
      </c>
    </row>
    <row r="332" spans="1:16" ht="15.75">
      <c r="A332" s="7">
        <v>329</v>
      </c>
      <c r="B332" s="94" t="s">
        <v>547</v>
      </c>
      <c r="C332" s="8">
        <v>12105</v>
      </c>
      <c r="D332" s="87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1">
        <f t="shared" si="5"/>
        <v>0</v>
      </c>
    </row>
    <row r="333" spans="1:16" ht="15.75">
      <c r="A333" s="7">
        <v>330</v>
      </c>
      <c r="B333" s="94" t="s">
        <v>800</v>
      </c>
      <c r="C333" s="10">
        <v>10006</v>
      </c>
      <c r="D333" s="87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1">
        <f t="shared" si="5"/>
        <v>0</v>
      </c>
    </row>
    <row r="334" spans="1:16" ht="15.75">
      <c r="A334" s="7">
        <v>331</v>
      </c>
      <c r="B334" s="94" t="s">
        <v>808</v>
      </c>
      <c r="C334" s="10">
        <v>10014</v>
      </c>
      <c r="D334" s="87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1">
        <f t="shared" si="5"/>
        <v>0</v>
      </c>
    </row>
    <row r="335" spans="1:16" ht="15.75">
      <c r="A335" s="7">
        <v>332</v>
      </c>
      <c r="B335" s="94" t="s">
        <v>548</v>
      </c>
      <c r="C335" s="8">
        <v>12406</v>
      </c>
      <c r="D335" s="83">
        <v>6351.422510999999</v>
      </c>
      <c r="E335" s="86">
        <v>8340.694005</v>
      </c>
      <c r="F335" s="83">
        <v>6602.74</v>
      </c>
      <c r="G335" s="83">
        <v>6523.48</v>
      </c>
      <c r="H335" s="83">
        <v>7477.52</v>
      </c>
      <c r="I335" s="83">
        <v>7473.63</v>
      </c>
      <c r="J335" s="83">
        <v>6451.84</v>
      </c>
      <c r="K335" s="83">
        <v>7722.2</v>
      </c>
      <c r="L335" s="83">
        <v>7182.79</v>
      </c>
      <c r="M335" s="83">
        <v>7541.92</v>
      </c>
      <c r="N335" s="83">
        <v>7297.88</v>
      </c>
      <c r="O335" s="83">
        <v>7698.08</v>
      </c>
      <c r="P335" s="1">
        <f t="shared" si="5"/>
        <v>86664.19651600001</v>
      </c>
    </row>
    <row r="336" spans="1:16" ht="15.75">
      <c r="A336" s="7">
        <v>333</v>
      </c>
      <c r="B336" s="94" t="s">
        <v>549</v>
      </c>
      <c r="C336" s="8">
        <v>12637</v>
      </c>
      <c r="D336" s="87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1">
        <f t="shared" si="5"/>
        <v>0</v>
      </c>
    </row>
    <row r="337" spans="1:16" ht="15.75">
      <c r="A337" s="7">
        <v>334</v>
      </c>
      <c r="B337" s="94" t="s">
        <v>550</v>
      </c>
      <c r="C337" s="8">
        <v>12625</v>
      </c>
      <c r="D337" s="87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1">
        <f t="shared" si="5"/>
        <v>0</v>
      </c>
    </row>
    <row r="338" spans="1:16" ht="15.75">
      <c r="A338" s="7">
        <v>335</v>
      </c>
      <c r="B338" s="94" t="s">
        <v>828</v>
      </c>
      <c r="C338" s="8"/>
      <c r="D338" s="87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1">
        <f t="shared" si="5"/>
        <v>0</v>
      </c>
    </row>
    <row r="339" spans="1:16" ht="15.75">
      <c r="A339" s="7">
        <v>336</v>
      </c>
      <c r="B339" s="94" t="s">
        <v>551</v>
      </c>
      <c r="C339" s="8">
        <v>30022</v>
      </c>
      <c r="D339" s="87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1">
        <f t="shared" si="5"/>
        <v>0</v>
      </c>
    </row>
    <row r="340" spans="1:16" ht="15.75">
      <c r="A340" s="7">
        <v>337</v>
      </c>
      <c r="B340" s="94" t="s">
        <v>552</v>
      </c>
      <c r="C340" s="8">
        <v>12407</v>
      </c>
      <c r="D340" s="83">
        <v>5672.46653</v>
      </c>
      <c r="E340" s="86">
        <v>6876.388875999999</v>
      </c>
      <c r="F340" s="83">
        <v>7381.24</v>
      </c>
      <c r="G340" s="83">
        <v>7130.08</v>
      </c>
      <c r="H340" s="83">
        <v>7800.35</v>
      </c>
      <c r="I340" s="83">
        <v>7418.22</v>
      </c>
      <c r="J340" s="83">
        <v>1032.75</v>
      </c>
      <c r="K340" s="83">
        <v>1356.08</v>
      </c>
      <c r="L340" s="83">
        <v>1583.19</v>
      </c>
      <c r="M340" s="83">
        <v>8039.78</v>
      </c>
      <c r="N340" s="83">
        <v>8040.13</v>
      </c>
      <c r="O340" s="83">
        <v>4832.8</v>
      </c>
      <c r="P340" s="1">
        <f t="shared" si="5"/>
        <v>67163.475406</v>
      </c>
    </row>
    <row r="341" spans="1:16" ht="15.75">
      <c r="A341" s="7">
        <v>338</v>
      </c>
      <c r="B341" s="94" t="s">
        <v>553</v>
      </c>
      <c r="C341" s="8">
        <v>33005</v>
      </c>
      <c r="D341" s="87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1">
        <f t="shared" si="5"/>
        <v>0</v>
      </c>
    </row>
    <row r="342" spans="1:16" ht="15.75">
      <c r="A342" s="7">
        <v>339</v>
      </c>
      <c r="B342" s="94" t="s">
        <v>554</v>
      </c>
      <c r="C342" s="8">
        <v>21824</v>
      </c>
      <c r="D342" s="87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1">
        <f t="shared" si="5"/>
        <v>0</v>
      </c>
    </row>
    <row r="343" spans="1:16" ht="15.75">
      <c r="A343" s="7">
        <v>340</v>
      </c>
      <c r="B343" s="94" t="s">
        <v>555</v>
      </c>
      <c r="C343" s="8">
        <v>21827</v>
      </c>
      <c r="D343" s="87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1">
        <f t="shared" si="5"/>
        <v>0</v>
      </c>
    </row>
    <row r="344" spans="1:16" ht="15.75">
      <c r="A344" s="7">
        <v>341</v>
      </c>
      <c r="B344" s="94" t="s">
        <v>556</v>
      </c>
      <c r="C344" s="8">
        <v>21828</v>
      </c>
      <c r="D344" s="87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1">
        <f t="shared" si="5"/>
        <v>0</v>
      </c>
    </row>
    <row r="345" spans="1:16" ht="15.75">
      <c r="A345" s="7">
        <v>342</v>
      </c>
      <c r="B345" s="94" t="s">
        <v>557</v>
      </c>
      <c r="C345" s="8">
        <v>21829</v>
      </c>
      <c r="D345" s="87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1">
        <f t="shared" si="5"/>
        <v>0</v>
      </c>
    </row>
    <row r="346" spans="1:16" ht="15.75">
      <c r="A346" s="7">
        <v>343</v>
      </c>
      <c r="B346" s="94" t="s">
        <v>558</v>
      </c>
      <c r="C346" s="8">
        <v>12362</v>
      </c>
      <c r="D346" s="83">
        <v>8792.614712</v>
      </c>
      <c r="E346" s="86">
        <v>9899.816499999999</v>
      </c>
      <c r="F346" s="83">
        <v>10709.63</v>
      </c>
      <c r="G346" s="83">
        <v>8871.81</v>
      </c>
      <c r="H346" s="83">
        <v>9672.56</v>
      </c>
      <c r="I346" s="83">
        <v>15760.82</v>
      </c>
      <c r="J346" s="83">
        <v>6767.06</v>
      </c>
      <c r="K346" s="83">
        <v>7207.26</v>
      </c>
      <c r="L346" s="83">
        <v>7648.29</v>
      </c>
      <c r="M346" s="83">
        <v>8631.04</v>
      </c>
      <c r="N346" s="83">
        <v>8379.01</v>
      </c>
      <c r="O346" s="83">
        <v>7211.88</v>
      </c>
      <c r="P346" s="1">
        <f t="shared" si="5"/>
        <v>109551.791212</v>
      </c>
    </row>
    <row r="347" spans="1:16" ht="15.75">
      <c r="A347" s="7">
        <v>344</v>
      </c>
      <c r="B347" s="94" t="s">
        <v>559</v>
      </c>
      <c r="C347" s="8">
        <v>12360</v>
      </c>
      <c r="D347" s="83">
        <v>7293.774605599999</v>
      </c>
      <c r="E347" s="86">
        <v>8993.188404399998</v>
      </c>
      <c r="F347" s="83">
        <v>8715.49</v>
      </c>
      <c r="G347" s="83">
        <v>8482.92</v>
      </c>
      <c r="H347" s="83">
        <v>9073.58</v>
      </c>
      <c r="I347" s="83">
        <v>2394.71</v>
      </c>
      <c r="J347" s="83">
        <v>4953.46</v>
      </c>
      <c r="K347" s="83">
        <v>7515.13</v>
      </c>
      <c r="L347" s="83">
        <v>7930.46</v>
      </c>
      <c r="M347" s="83">
        <v>8641.23</v>
      </c>
      <c r="N347" s="83">
        <v>8946.25</v>
      </c>
      <c r="O347" s="83">
        <v>7182.16</v>
      </c>
      <c r="P347" s="1">
        <f t="shared" si="5"/>
        <v>90122.35300999999</v>
      </c>
    </row>
    <row r="348" spans="1:16" ht="15.75">
      <c r="A348" s="7">
        <v>345</v>
      </c>
      <c r="B348" s="94" t="s">
        <v>560</v>
      </c>
      <c r="C348" s="8">
        <v>12361</v>
      </c>
      <c r="D348" s="83">
        <v>6056.737176199999</v>
      </c>
      <c r="E348" s="86">
        <v>8247.9060438</v>
      </c>
      <c r="F348" s="83">
        <v>7580.92</v>
      </c>
      <c r="G348" s="83">
        <v>7709.39</v>
      </c>
      <c r="H348" s="83">
        <v>8255.1</v>
      </c>
      <c r="I348" s="83">
        <v>7135.91</v>
      </c>
      <c r="J348" s="83">
        <v>6335.07</v>
      </c>
      <c r="K348" s="83">
        <v>7311</v>
      </c>
      <c r="L348" s="83">
        <v>7118.92</v>
      </c>
      <c r="M348" s="83">
        <v>7709.59</v>
      </c>
      <c r="N348" s="83">
        <v>7689.74</v>
      </c>
      <c r="O348" s="83">
        <v>6258.02</v>
      </c>
      <c r="P348" s="1">
        <f t="shared" si="5"/>
        <v>87408.30322</v>
      </c>
    </row>
    <row r="349" spans="1:16" ht="15.75">
      <c r="A349" s="7">
        <v>346</v>
      </c>
      <c r="B349" s="94" t="s">
        <v>561</v>
      </c>
      <c r="C349" s="8">
        <v>11165</v>
      </c>
      <c r="D349" s="83">
        <v>7772.341989999999</v>
      </c>
      <c r="E349" s="86">
        <v>10136.771031999999</v>
      </c>
      <c r="F349" s="83">
        <v>7913.16</v>
      </c>
      <c r="G349" s="83">
        <v>7571.35</v>
      </c>
      <c r="H349" s="83">
        <v>9503.92</v>
      </c>
      <c r="I349" s="83">
        <v>9405.44</v>
      </c>
      <c r="J349" s="83">
        <v>7917.62</v>
      </c>
      <c r="K349" s="83">
        <v>7798.18</v>
      </c>
      <c r="L349" s="83">
        <v>4981.43</v>
      </c>
      <c r="M349" s="83">
        <v>0</v>
      </c>
      <c r="N349" s="83">
        <v>4981.43</v>
      </c>
      <c r="O349" s="83">
        <v>0</v>
      </c>
      <c r="P349" s="1">
        <f t="shared" si="5"/>
        <v>77981.643022</v>
      </c>
    </row>
    <row r="350" spans="1:16" ht="15.75">
      <c r="A350" s="7">
        <v>347</v>
      </c>
      <c r="B350" s="94" t="s">
        <v>562</v>
      </c>
      <c r="C350" s="8">
        <v>12109</v>
      </c>
      <c r="D350" s="87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1">
        <f t="shared" si="5"/>
        <v>0</v>
      </c>
    </row>
    <row r="351" spans="1:16" ht="15.75">
      <c r="A351" s="7">
        <v>348</v>
      </c>
      <c r="B351" s="94" t="s">
        <v>563</v>
      </c>
      <c r="C351" s="8">
        <v>11161</v>
      </c>
      <c r="D351" s="83">
        <v>3408.2820043999996</v>
      </c>
      <c r="E351" s="86">
        <v>4999.846965599999</v>
      </c>
      <c r="F351" s="83">
        <v>3200.98</v>
      </c>
      <c r="G351" s="83">
        <v>4038.81</v>
      </c>
      <c r="H351" s="83">
        <v>4340.11</v>
      </c>
      <c r="I351" s="83">
        <v>3495.63</v>
      </c>
      <c r="J351" s="83">
        <v>3014.83</v>
      </c>
      <c r="K351" s="83">
        <v>3650.21</v>
      </c>
      <c r="L351" s="83">
        <v>0</v>
      </c>
      <c r="M351" s="83">
        <v>3122.96</v>
      </c>
      <c r="N351" s="83">
        <v>3119.35</v>
      </c>
      <c r="O351" s="83">
        <v>3154.8</v>
      </c>
      <c r="P351" s="1">
        <f t="shared" si="5"/>
        <v>39545.80897</v>
      </c>
    </row>
    <row r="352" spans="1:16" ht="15.75">
      <c r="A352" s="7">
        <v>349</v>
      </c>
      <c r="B352" s="94" t="s">
        <v>801</v>
      </c>
      <c r="C352" s="12">
        <v>10007</v>
      </c>
      <c r="D352" s="87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1">
        <f t="shared" si="5"/>
        <v>0</v>
      </c>
    </row>
    <row r="353" spans="1:16" ht="15.75">
      <c r="A353" s="7">
        <v>350</v>
      </c>
      <c r="B353" s="94" t="s">
        <v>564</v>
      </c>
      <c r="C353" s="8">
        <v>12113</v>
      </c>
      <c r="D353" s="87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1">
        <f t="shared" si="5"/>
        <v>0</v>
      </c>
    </row>
    <row r="354" spans="1:16" ht="15.75">
      <c r="A354" s="7">
        <v>351</v>
      </c>
      <c r="B354" s="94" t="s">
        <v>565</v>
      </c>
      <c r="C354" s="8">
        <v>12115</v>
      </c>
      <c r="D354" s="87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1">
        <f t="shared" si="5"/>
        <v>0</v>
      </c>
    </row>
    <row r="355" spans="1:16" ht="15.75">
      <c r="A355" s="7">
        <v>352</v>
      </c>
      <c r="B355" s="94" t="s">
        <v>566</v>
      </c>
      <c r="C355" s="8">
        <v>12118</v>
      </c>
      <c r="D355" s="87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1">
        <f t="shared" si="5"/>
        <v>0</v>
      </c>
    </row>
    <row r="356" spans="1:16" ht="15.75">
      <c r="A356" s="7">
        <v>353</v>
      </c>
      <c r="B356" s="94" t="s">
        <v>567</v>
      </c>
      <c r="C356" s="8">
        <v>12119</v>
      </c>
      <c r="D356" s="87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1">
        <f t="shared" si="5"/>
        <v>0</v>
      </c>
    </row>
    <row r="357" spans="1:16" ht="15.75">
      <c r="A357" s="7">
        <v>354</v>
      </c>
      <c r="B357" s="94" t="s">
        <v>568</v>
      </c>
      <c r="C357" s="8">
        <v>11162</v>
      </c>
      <c r="D357" s="83">
        <v>2878.9455211999993</v>
      </c>
      <c r="E357" s="86">
        <v>1165.8591867999999</v>
      </c>
      <c r="F357" s="83">
        <v>2919.8</v>
      </c>
      <c r="G357" s="83">
        <v>3662.38</v>
      </c>
      <c r="H357" s="83">
        <v>3728.56</v>
      </c>
      <c r="I357" s="83">
        <v>3248.86</v>
      </c>
      <c r="J357" s="83">
        <v>2903.06</v>
      </c>
      <c r="K357" s="83">
        <v>4047.75</v>
      </c>
      <c r="L357" s="83">
        <v>4290.56</v>
      </c>
      <c r="M357" s="83">
        <v>0</v>
      </c>
      <c r="N357" s="83">
        <v>12257.46</v>
      </c>
      <c r="O357" s="83">
        <v>3631.75</v>
      </c>
      <c r="P357" s="1">
        <f t="shared" si="5"/>
        <v>44734.984708</v>
      </c>
    </row>
    <row r="358" spans="1:16" ht="15.75">
      <c r="A358" s="7">
        <v>355</v>
      </c>
      <c r="B358" s="94" t="s">
        <v>569</v>
      </c>
      <c r="C358" s="8">
        <v>11163</v>
      </c>
      <c r="D358" s="83">
        <v>3362.3878749999994</v>
      </c>
      <c r="E358" s="86">
        <v>4574.188521</v>
      </c>
      <c r="F358" s="83">
        <v>2730.85</v>
      </c>
      <c r="G358" s="83">
        <v>3358.2</v>
      </c>
      <c r="H358" s="83">
        <v>3694.29</v>
      </c>
      <c r="I358" s="83">
        <v>3504.82</v>
      </c>
      <c r="J358" s="83">
        <v>3613.53</v>
      </c>
      <c r="K358" s="83">
        <v>4135.45</v>
      </c>
      <c r="L358" s="83">
        <v>0</v>
      </c>
      <c r="M358" s="83">
        <v>0</v>
      </c>
      <c r="N358" s="83">
        <v>8625.73</v>
      </c>
      <c r="O358" s="83">
        <v>4383.58</v>
      </c>
      <c r="P358" s="1">
        <f t="shared" si="5"/>
        <v>41983.026396</v>
      </c>
    </row>
    <row r="359" spans="1:16" ht="15.75">
      <c r="A359" s="7">
        <v>356</v>
      </c>
      <c r="B359" s="94" t="s">
        <v>570</v>
      </c>
      <c r="C359" s="8">
        <v>11164</v>
      </c>
      <c r="D359" s="83">
        <v>2979.9415378</v>
      </c>
      <c r="E359" s="86">
        <v>4130.2565502</v>
      </c>
      <c r="F359" s="83">
        <v>3100.46</v>
      </c>
      <c r="G359" s="83">
        <v>3139.07</v>
      </c>
      <c r="H359" s="83">
        <v>3568.69</v>
      </c>
      <c r="I359" s="83">
        <v>3408.55</v>
      </c>
      <c r="J359" s="83">
        <v>2897.61</v>
      </c>
      <c r="K359" s="83">
        <v>3712.82</v>
      </c>
      <c r="L359" s="83">
        <v>3660.28</v>
      </c>
      <c r="M359" s="83">
        <v>3780.09</v>
      </c>
      <c r="N359" s="83">
        <v>3658.15</v>
      </c>
      <c r="O359" s="83">
        <v>3780.09</v>
      </c>
      <c r="P359" s="1">
        <f t="shared" si="5"/>
        <v>41816.008088</v>
      </c>
    </row>
    <row r="360" spans="1:16" ht="15.75">
      <c r="A360" s="7">
        <v>357</v>
      </c>
      <c r="B360" s="94" t="s">
        <v>571</v>
      </c>
      <c r="C360" s="8">
        <v>21408</v>
      </c>
      <c r="D360" s="87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1">
        <f t="shared" si="5"/>
        <v>0</v>
      </c>
    </row>
    <row r="361" spans="1:16" ht="15.75">
      <c r="A361" s="7">
        <v>358</v>
      </c>
      <c r="B361" s="94" t="s">
        <v>572</v>
      </c>
      <c r="C361" s="8">
        <v>21412</v>
      </c>
      <c r="D361" s="87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1">
        <f t="shared" si="5"/>
        <v>0</v>
      </c>
    </row>
    <row r="362" spans="1:16" ht="15.75">
      <c r="A362" s="7">
        <v>359</v>
      </c>
      <c r="B362" s="94" t="s">
        <v>573</v>
      </c>
      <c r="C362" s="8">
        <v>12642</v>
      </c>
      <c r="D362" s="87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1">
        <f t="shared" si="5"/>
        <v>0</v>
      </c>
    </row>
    <row r="363" spans="1:16" ht="15.75">
      <c r="A363" s="7">
        <v>360</v>
      </c>
      <c r="B363" s="94" t="s">
        <v>574</v>
      </c>
      <c r="C363" s="8">
        <v>12640</v>
      </c>
      <c r="D363" s="87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1">
        <f t="shared" si="5"/>
        <v>0</v>
      </c>
    </row>
    <row r="364" spans="1:16" ht="15.75">
      <c r="A364" s="7">
        <v>361</v>
      </c>
      <c r="B364" s="94" t="s">
        <v>575</v>
      </c>
      <c r="C364" s="8">
        <v>21678</v>
      </c>
      <c r="D364" s="87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1">
        <f t="shared" si="5"/>
        <v>0</v>
      </c>
    </row>
    <row r="365" spans="1:16" ht="15.75">
      <c r="A365" s="7">
        <v>362</v>
      </c>
      <c r="B365" s="94" t="s">
        <v>576</v>
      </c>
      <c r="C365" s="8">
        <v>21675</v>
      </c>
      <c r="D365" s="87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1">
        <f t="shared" si="5"/>
        <v>0</v>
      </c>
    </row>
    <row r="366" spans="1:16" ht="15.75">
      <c r="A366" s="7">
        <v>363</v>
      </c>
      <c r="B366" s="94" t="s">
        <v>577</v>
      </c>
      <c r="C366" s="8">
        <v>21676</v>
      </c>
      <c r="D366" s="87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1">
        <f t="shared" si="5"/>
        <v>0</v>
      </c>
    </row>
    <row r="367" spans="1:16" ht="15.75">
      <c r="A367" s="7">
        <v>364</v>
      </c>
      <c r="B367" s="94" t="s">
        <v>578</v>
      </c>
      <c r="C367" s="8">
        <v>21677</v>
      </c>
      <c r="D367" s="87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1">
        <f t="shared" si="5"/>
        <v>0</v>
      </c>
    </row>
    <row r="368" spans="1:16" ht="15.75">
      <c r="A368" s="7">
        <v>365</v>
      </c>
      <c r="B368" s="94" t="s">
        <v>579</v>
      </c>
      <c r="C368" s="8">
        <v>22454</v>
      </c>
      <c r="D368" s="87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1">
        <f t="shared" si="5"/>
        <v>0</v>
      </c>
    </row>
    <row r="369" spans="1:16" ht="15.75">
      <c r="A369" s="7">
        <v>366</v>
      </c>
      <c r="B369" s="94" t="s">
        <v>580</v>
      </c>
      <c r="C369" s="8">
        <v>22457</v>
      </c>
      <c r="D369" s="87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1">
        <f t="shared" si="5"/>
        <v>0</v>
      </c>
    </row>
    <row r="370" spans="1:16" ht="15.75">
      <c r="A370" s="7">
        <v>367</v>
      </c>
      <c r="B370" s="94" t="s">
        <v>581</v>
      </c>
      <c r="C370" s="8">
        <v>22459</v>
      </c>
      <c r="D370" s="87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1">
        <f t="shared" si="5"/>
        <v>0</v>
      </c>
    </row>
    <row r="371" spans="1:16" ht="15.75">
      <c r="A371" s="7">
        <v>368</v>
      </c>
      <c r="B371" s="94" t="s">
        <v>582</v>
      </c>
      <c r="C371" s="8">
        <v>22458</v>
      </c>
      <c r="D371" s="87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1">
        <f t="shared" si="5"/>
        <v>0</v>
      </c>
    </row>
    <row r="372" spans="1:16" ht="15.75">
      <c r="A372" s="7">
        <v>369</v>
      </c>
      <c r="B372" s="94" t="s">
        <v>583</v>
      </c>
      <c r="C372" s="8">
        <v>22463</v>
      </c>
      <c r="D372" s="87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1">
        <f t="shared" si="5"/>
        <v>0</v>
      </c>
    </row>
    <row r="373" spans="1:16" ht="15.75">
      <c r="A373" s="7">
        <v>370</v>
      </c>
      <c r="B373" s="94" t="s">
        <v>584</v>
      </c>
      <c r="C373" s="8">
        <v>21421</v>
      </c>
      <c r="D373" s="87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1">
        <f t="shared" si="5"/>
        <v>0</v>
      </c>
    </row>
    <row r="374" spans="1:16" ht="15.75">
      <c r="A374" s="7">
        <v>371</v>
      </c>
      <c r="B374" s="94" t="s">
        <v>585</v>
      </c>
      <c r="C374" s="8">
        <v>21684</v>
      </c>
      <c r="D374" s="87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1">
        <f t="shared" si="5"/>
        <v>0</v>
      </c>
    </row>
    <row r="375" spans="1:16" ht="15.75">
      <c r="A375" s="7">
        <v>372</v>
      </c>
      <c r="B375" s="94" t="s">
        <v>586</v>
      </c>
      <c r="C375" s="8">
        <v>12120</v>
      </c>
      <c r="D375" s="87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1">
        <f t="shared" si="5"/>
        <v>0</v>
      </c>
    </row>
    <row r="376" spans="1:16" ht="15.75">
      <c r="A376" s="7">
        <v>373</v>
      </c>
      <c r="B376" s="94" t="s">
        <v>587</v>
      </c>
      <c r="C376" s="8">
        <v>21429</v>
      </c>
      <c r="D376" s="87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1">
        <f t="shared" si="5"/>
        <v>0</v>
      </c>
    </row>
    <row r="377" spans="1:16" ht="15.75">
      <c r="A377" s="7">
        <v>374</v>
      </c>
      <c r="B377" s="94" t="s">
        <v>588</v>
      </c>
      <c r="C377" s="8">
        <v>12122</v>
      </c>
      <c r="D377" s="87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1">
        <f t="shared" si="5"/>
        <v>0</v>
      </c>
    </row>
    <row r="378" spans="1:16" ht="15.75">
      <c r="A378" s="7">
        <v>375</v>
      </c>
      <c r="B378" s="94" t="s">
        <v>589</v>
      </c>
      <c r="C378" s="8">
        <v>12123</v>
      </c>
      <c r="D378" s="87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1">
        <f t="shared" si="5"/>
        <v>0</v>
      </c>
    </row>
    <row r="379" spans="1:16" ht="15.75">
      <c r="A379" s="7">
        <v>376</v>
      </c>
      <c r="B379" s="94" t="s">
        <v>590</v>
      </c>
      <c r="C379" s="8">
        <v>12127</v>
      </c>
      <c r="D379" s="87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1">
        <f t="shared" si="5"/>
        <v>0</v>
      </c>
    </row>
    <row r="380" spans="1:16" ht="15.75">
      <c r="A380" s="7">
        <v>377</v>
      </c>
      <c r="B380" s="94" t="s">
        <v>591</v>
      </c>
      <c r="C380" s="8">
        <v>21435</v>
      </c>
      <c r="D380" s="87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1">
        <f t="shared" si="5"/>
        <v>0</v>
      </c>
    </row>
    <row r="381" spans="1:16" ht="15.75">
      <c r="A381" s="7">
        <v>378</v>
      </c>
      <c r="B381" s="94" t="s">
        <v>592</v>
      </c>
      <c r="C381" s="8">
        <v>21437</v>
      </c>
      <c r="D381" s="87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1">
        <f t="shared" si="5"/>
        <v>0</v>
      </c>
    </row>
    <row r="382" spans="1:16" ht="15.75">
      <c r="A382" s="7">
        <v>379</v>
      </c>
      <c r="B382" s="94" t="s">
        <v>593</v>
      </c>
      <c r="C382" s="8">
        <v>21441</v>
      </c>
      <c r="D382" s="87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1">
        <f t="shared" si="5"/>
        <v>0</v>
      </c>
    </row>
    <row r="383" spans="1:16" ht="15.75">
      <c r="A383" s="7">
        <v>380</v>
      </c>
      <c r="B383" s="94" t="s">
        <v>594</v>
      </c>
      <c r="C383" s="8">
        <v>21432</v>
      </c>
      <c r="D383" s="87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1">
        <f t="shared" si="5"/>
        <v>0</v>
      </c>
    </row>
    <row r="384" spans="1:16" ht="15.75">
      <c r="A384" s="7">
        <v>381</v>
      </c>
      <c r="B384" s="94" t="s">
        <v>595</v>
      </c>
      <c r="C384" s="8">
        <v>21433</v>
      </c>
      <c r="D384" s="87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1">
        <f t="shared" si="5"/>
        <v>0</v>
      </c>
    </row>
    <row r="385" spans="1:16" ht="15.75">
      <c r="A385" s="7">
        <v>382</v>
      </c>
      <c r="B385" s="95" t="s">
        <v>596</v>
      </c>
      <c r="C385" s="9">
        <v>12164</v>
      </c>
      <c r="D385" s="83">
        <v>7629.200898199999</v>
      </c>
      <c r="E385" s="86">
        <v>9052.8181758</v>
      </c>
      <c r="F385" s="83">
        <v>7876.42</v>
      </c>
      <c r="G385" s="83">
        <v>7522.29</v>
      </c>
      <c r="H385" s="83">
        <v>14287.14</v>
      </c>
      <c r="I385" s="83">
        <v>0</v>
      </c>
      <c r="J385" s="83">
        <v>0</v>
      </c>
      <c r="K385" s="83">
        <v>5070.86</v>
      </c>
      <c r="L385" s="83">
        <v>6688</v>
      </c>
      <c r="M385" s="83">
        <v>6688</v>
      </c>
      <c r="N385" s="83">
        <v>32973.72</v>
      </c>
      <c r="O385" s="83">
        <v>6373.23</v>
      </c>
      <c r="P385" s="1">
        <f t="shared" si="5"/>
        <v>104161.679074</v>
      </c>
    </row>
    <row r="386" spans="1:16" ht="15.75">
      <c r="A386" s="7">
        <v>383</v>
      </c>
      <c r="B386" s="94" t="s">
        <v>597</v>
      </c>
      <c r="C386" s="8">
        <v>12138</v>
      </c>
      <c r="D386" s="83">
        <v>3923.1671219999994</v>
      </c>
      <c r="E386" s="86">
        <v>5241.9431159999995</v>
      </c>
      <c r="F386" s="83">
        <v>5230.25</v>
      </c>
      <c r="G386" s="83">
        <v>4559.29</v>
      </c>
      <c r="H386" s="83">
        <v>4599.24</v>
      </c>
      <c r="I386" s="83">
        <v>8448.38</v>
      </c>
      <c r="J386" s="83">
        <v>5106.6</v>
      </c>
      <c r="K386" s="83">
        <v>3391.89</v>
      </c>
      <c r="L386" s="83">
        <v>4042.07</v>
      </c>
      <c r="M386" s="83">
        <v>4404.49</v>
      </c>
      <c r="N386" s="83">
        <v>5122.12</v>
      </c>
      <c r="O386" s="83">
        <v>4351.32</v>
      </c>
      <c r="P386" s="1">
        <f t="shared" si="5"/>
        <v>58420.760237999995</v>
      </c>
    </row>
    <row r="387" spans="1:16" ht="15.75">
      <c r="A387" s="7">
        <v>384</v>
      </c>
      <c r="B387" s="94" t="s">
        <v>598</v>
      </c>
      <c r="C387" s="8">
        <v>12139</v>
      </c>
      <c r="D387" s="83">
        <v>16432.896559999997</v>
      </c>
      <c r="E387" s="86">
        <v>15372.719039999998</v>
      </c>
      <c r="F387" s="83">
        <v>10408.68</v>
      </c>
      <c r="G387" s="83">
        <v>9793.17</v>
      </c>
      <c r="H387" s="83">
        <v>10032.27</v>
      </c>
      <c r="I387" s="83">
        <v>9351.15</v>
      </c>
      <c r="J387" s="83">
        <v>8366</v>
      </c>
      <c r="K387" s="83">
        <v>7677.89</v>
      </c>
      <c r="L387" s="83">
        <v>8587.79</v>
      </c>
      <c r="M387" s="83">
        <v>0</v>
      </c>
      <c r="N387" s="83">
        <v>10296.17</v>
      </c>
      <c r="O387" s="83">
        <v>9361.77</v>
      </c>
      <c r="P387" s="1">
        <f t="shared" si="5"/>
        <v>115680.5056</v>
      </c>
    </row>
    <row r="388" spans="1:16" ht="15.75">
      <c r="A388" s="7">
        <v>385</v>
      </c>
      <c r="B388" s="94" t="s">
        <v>599</v>
      </c>
      <c r="C388" s="8">
        <v>12143</v>
      </c>
      <c r="D388" s="83">
        <v>12358.078982199999</v>
      </c>
      <c r="E388" s="86">
        <v>16002.736007799997</v>
      </c>
      <c r="F388" s="83">
        <v>15422.06</v>
      </c>
      <c r="G388" s="83">
        <v>11738.73</v>
      </c>
      <c r="H388" s="83">
        <v>13373.9</v>
      </c>
      <c r="I388" s="83">
        <v>11960.59</v>
      </c>
      <c r="J388" s="83">
        <v>10305.18</v>
      </c>
      <c r="K388" s="83">
        <v>10154.02</v>
      </c>
      <c r="L388" s="83">
        <v>10526.37</v>
      </c>
      <c r="M388" s="83">
        <v>11354.09</v>
      </c>
      <c r="N388" s="83">
        <v>12650.23</v>
      </c>
      <c r="O388" s="83">
        <v>11799.04</v>
      </c>
      <c r="P388" s="1">
        <f t="shared" si="5"/>
        <v>147645.02498999998</v>
      </c>
    </row>
    <row r="389" spans="1:16" ht="15.75">
      <c r="A389" s="7">
        <v>386</v>
      </c>
      <c r="B389" s="94" t="s">
        <v>600</v>
      </c>
      <c r="C389" s="8">
        <v>12648</v>
      </c>
      <c r="D389" s="87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1">
        <f aca="true" t="shared" si="6" ref="P389:P452">D389+E389+F389+G389+H389+I389+J389+K389+L389+M389+N389+O389</f>
        <v>0</v>
      </c>
    </row>
    <row r="390" spans="1:16" ht="15.75">
      <c r="A390" s="7">
        <v>387</v>
      </c>
      <c r="B390" s="94" t="s">
        <v>601</v>
      </c>
      <c r="C390" s="8">
        <v>12646</v>
      </c>
      <c r="D390" s="87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1">
        <f t="shared" si="6"/>
        <v>0</v>
      </c>
    </row>
    <row r="391" spans="1:16" ht="15.75">
      <c r="A391" s="7">
        <v>388</v>
      </c>
      <c r="B391" s="94" t="s">
        <v>602</v>
      </c>
      <c r="C391" s="8">
        <v>12647</v>
      </c>
      <c r="D391" s="87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1">
        <f t="shared" si="6"/>
        <v>0</v>
      </c>
    </row>
    <row r="392" spans="1:16" ht="15.75">
      <c r="A392" s="7">
        <v>389</v>
      </c>
      <c r="B392" s="94" t="s">
        <v>603</v>
      </c>
      <c r="C392" s="8">
        <v>21831</v>
      </c>
      <c r="D392" s="83">
        <v>15919.378229999997</v>
      </c>
      <c r="E392" s="86">
        <v>14892.321569999998</v>
      </c>
      <c r="F392" s="83">
        <v>15919.38</v>
      </c>
      <c r="G392" s="83">
        <v>15405.86</v>
      </c>
      <c r="H392" s="83">
        <v>15919.38</v>
      </c>
      <c r="I392" s="83">
        <v>15405.86</v>
      </c>
      <c r="J392" s="83">
        <v>16671.92</v>
      </c>
      <c r="K392" s="83">
        <v>16871.92</v>
      </c>
      <c r="L392" s="83">
        <v>16828.56</v>
      </c>
      <c r="M392" s="83">
        <v>17389.51</v>
      </c>
      <c r="N392" s="83">
        <v>16828.56</v>
      </c>
      <c r="O392" s="83">
        <v>17389.51</v>
      </c>
      <c r="P392" s="1">
        <f t="shared" si="6"/>
        <v>195442.15980000002</v>
      </c>
    </row>
    <row r="393" spans="1:16" ht="15.75">
      <c r="A393" s="7">
        <v>390</v>
      </c>
      <c r="B393" s="94" t="s">
        <v>604</v>
      </c>
      <c r="C393" s="8">
        <v>12275</v>
      </c>
      <c r="D393" s="87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1">
        <f t="shared" si="6"/>
        <v>0</v>
      </c>
    </row>
    <row r="394" spans="1:16" ht="15.75">
      <c r="A394" s="7">
        <v>391</v>
      </c>
      <c r="B394" s="94" t="s">
        <v>605</v>
      </c>
      <c r="C394" s="8">
        <v>12284</v>
      </c>
      <c r="D394" s="87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1">
        <f t="shared" si="6"/>
        <v>0</v>
      </c>
    </row>
    <row r="395" spans="1:16" ht="15.75">
      <c r="A395" s="7">
        <v>392</v>
      </c>
      <c r="B395" s="94" t="s">
        <v>606</v>
      </c>
      <c r="C395" s="8">
        <v>12285</v>
      </c>
      <c r="D395" s="87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1">
        <f t="shared" si="6"/>
        <v>0</v>
      </c>
    </row>
    <row r="396" spans="1:16" ht="15.75">
      <c r="A396" s="7">
        <v>393</v>
      </c>
      <c r="B396" s="94" t="s">
        <v>607</v>
      </c>
      <c r="C396" s="8">
        <v>12276</v>
      </c>
      <c r="D396" s="87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1">
        <f t="shared" si="6"/>
        <v>0</v>
      </c>
    </row>
    <row r="397" spans="1:16" ht="15.75">
      <c r="A397" s="7">
        <v>394</v>
      </c>
      <c r="B397" s="94" t="s">
        <v>608</v>
      </c>
      <c r="C397" s="8">
        <v>12277</v>
      </c>
      <c r="D397" s="87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1">
        <f t="shared" si="6"/>
        <v>0</v>
      </c>
    </row>
    <row r="398" spans="1:16" ht="15.75">
      <c r="A398" s="7">
        <v>395</v>
      </c>
      <c r="B398" s="94" t="s">
        <v>609</v>
      </c>
      <c r="C398" s="8">
        <v>12278</v>
      </c>
      <c r="D398" s="87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1">
        <f t="shared" si="6"/>
        <v>0</v>
      </c>
    </row>
    <row r="399" spans="1:16" ht="15.75">
      <c r="A399" s="7">
        <v>396</v>
      </c>
      <c r="B399" s="94" t="s">
        <v>610</v>
      </c>
      <c r="C399" s="8">
        <v>12279</v>
      </c>
      <c r="D399" s="87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1">
        <f t="shared" si="6"/>
        <v>0</v>
      </c>
    </row>
    <row r="400" spans="1:16" ht="15.75">
      <c r="A400" s="7">
        <v>397</v>
      </c>
      <c r="B400" s="94" t="s">
        <v>611</v>
      </c>
      <c r="C400" s="8">
        <v>12280</v>
      </c>
      <c r="D400" s="87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1">
        <f t="shared" si="6"/>
        <v>0</v>
      </c>
    </row>
    <row r="401" spans="1:16" ht="15.75">
      <c r="A401" s="7">
        <v>398</v>
      </c>
      <c r="B401" s="94" t="s">
        <v>612</v>
      </c>
      <c r="C401" s="8">
        <v>12281</v>
      </c>
      <c r="D401" s="87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1">
        <f t="shared" si="6"/>
        <v>0</v>
      </c>
    </row>
    <row r="402" spans="1:16" ht="15.75">
      <c r="A402" s="7">
        <v>399</v>
      </c>
      <c r="B402" s="94" t="s">
        <v>613</v>
      </c>
      <c r="C402" s="8">
        <v>12282</v>
      </c>
      <c r="D402" s="87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1">
        <f t="shared" si="6"/>
        <v>0</v>
      </c>
    </row>
    <row r="403" spans="1:16" ht="15.75">
      <c r="A403" s="7">
        <v>400</v>
      </c>
      <c r="B403" s="94" t="s">
        <v>614</v>
      </c>
      <c r="C403" s="8">
        <v>12283</v>
      </c>
      <c r="D403" s="87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1">
        <f t="shared" si="6"/>
        <v>0</v>
      </c>
    </row>
    <row r="404" spans="1:16" ht="15.75">
      <c r="A404" s="7">
        <v>401</v>
      </c>
      <c r="B404" s="94" t="s">
        <v>615</v>
      </c>
      <c r="C404" s="8">
        <v>21444</v>
      </c>
      <c r="D404" s="87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1">
        <f t="shared" si="6"/>
        <v>0</v>
      </c>
    </row>
    <row r="405" spans="1:16" ht="15.75">
      <c r="A405" s="7">
        <v>402</v>
      </c>
      <c r="B405" s="94" t="s">
        <v>616</v>
      </c>
      <c r="C405" s="8">
        <v>23648</v>
      </c>
      <c r="D405" s="87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1">
        <f t="shared" si="6"/>
        <v>0</v>
      </c>
    </row>
    <row r="406" spans="1:16" ht="15.75">
      <c r="A406" s="7">
        <v>403</v>
      </c>
      <c r="B406" s="94" t="s">
        <v>617</v>
      </c>
      <c r="C406" s="9"/>
      <c r="D406" s="87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1">
        <f t="shared" si="6"/>
        <v>0</v>
      </c>
    </row>
    <row r="407" spans="1:16" ht="15.75">
      <c r="A407" s="7">
        <v>404</v>
      </c>
      <c r="B407" s="94" t="s">
        <v>618</v>
      </c>
      <c r="C407" s="9"/>
      <c r="D407" s="87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1">
        <f t="shared" si="6"/>
        <v>0</v>
      </c>
    </row>
    <row r="408" spans="1:16" ht="15.75">
      <c r="A408" s="7">
        <v>405</v>
      </c>
      <c r="B408" s="94" t="s">
        <v>619</v>
      </c>
      <c r="C408" s="8">
        <v>23020</v>
      </c>
      <c r="D408" s="87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1">
        <f t="shared" si="6"/>
        <v>0</v>
      </c>
    </row>
    <row r="409" spans="1:16" ht="15.75">
      <c r="A409" s="7">
        <v>406</v>
      </c>
      <c r="B409" s="94" t="s">
        <v>620</v>
      </c>
      <c r="C409" s="8">
        <v>23010</v>
      </c>
      <c r="D409" s="83">
        <v>5882.473076</v>
      </c>
      <c r="E409" s="86">
        <v>6410.663643999998</v>
      </c>
      <c r="F409" s="83">
        <v>8084.09</v>
      </c>
      <c r="G409" s="83">
        <v>6396.62</v>
      </c>
      <c r="H409" s="83">
        <v>7476.31</v>
      </c>
      <c r="I409" s="83">
        <v>20162.49</v>
      </c>
      <c r="J409" s="83">
        <v>22081.22</v>
      </c>
      <c r="K409" s="83">
        <v>22081.22</v>
      </c>
      <c r="L409" s="83">
        <v>7469.59</v>
      </c>
      <c r="M409" s="83">
        <v>7663.16</v>
      </c>
      <c r="N409" s="83">
        <v>7718.63</v>
      </c>
      <c r="O409" s="83">
        <v>6227.54</v>
      </c>
      <c r="P409" s="1">
        <f t="shared" si="6"/>
        <v>127654.00672</v>
      </c>
    </row>
    <row r="410" spans="1:16" ht="15.75">
      <c r="A410" s="7">
        <v>407</v>
      </c>
      <c r="B410" s="94" t="s">
        <v>621</v>
      </c>
      <c r="C410" s="8">
        <v>23013</v>
      </c>
      <c r="D410" s="83">
        <v>6500.8900194</v>
      </c>
      <c r="E410" s="86">
        <v>7661.9315666</v>
      </c>
      <c r="F410" s="83">
        <v>8205.72</v>
      </c>
      <c r="G410" s="83">
        <v>7285.79</v>
      </c>
      <c r="H410" s="83">
        <v>8247.12</v>
      </c>
      <c r="I410" s="83">
        <v>17360.1</v>
      </c>
      <c r="J410" s="83">
        <v>19012.14</v>
      </c>
      <c r="K410" s="83">
        <v>19012.14</v>
      </c>
      <c r="L410" s="83">
        <v>8980.97</v>
      </c>
      <c r="M410" s="83">
        <v>9447.03</v>
      </c>
      <c r="N410" s="83">
        <v>8899.37</v>
      </c>
      <c r="O410" s="83">
        <v>14760.48</v>
      </c>
      <c r="P410" s="1">
        <f t="shared" si="6"/>
        <v>135373.681586</v>
      </c>
    </row>
    <row r="411" spans="1:16" ht="15.75">
      <c r="A411" s="7">
        <v>408</v>
      </c>
      <c r="B411" s="94" t="s">
        <v>622</v>
      </c>
      <c r="C411" s="8">
        <v>23001</v>
      </c>
      <c r="D411" s="83">
        <v>3734.1734539999998</v>
      </c>
      <c r="E411" s="86">
        <v>3180.414794</v>
      </c>
      <c r="F411" s="83">
        <v>4794.99</v>
      </c>
      <c r="G411" s="83">
        <v>4714.06</v>
      </c>
      <c r="H411" s="83">
        <v>4655.69</v>
      </c>
      <c r="I411" s="83">
        <v>8306.39</v>
      </c>
      <c r="J411" s="83">
        <v>9096.84</v>
      </c>
      <c r="K411" s="83">
        <v>16871.92</v>
      </c>
      <c r="L411" s="83">
        <v>4702.01</v>
      </c>
      <c r="M411" s="83">
        <v>5035.98</v>
      </c>
      <c r="N411" s="83">
        <v>3314.49</v>
      </c>
      <c r="O411" s="83">
        <v>7058.55</v>
      </c>
      <c r="P411" s="1">
        <f t="shared" si="6"/>
        <v>75465.50824800001</v>
      </c>
    </row>
    <row r="412" spans="1:16" ht="15.75">
      <c r="A412" s="7">
        <v>409</v>
      </c>
      <c r="B412" s="94" t="s">
        <v>623</v>
      </c>
      <c r="C412" s="8">
        <v>23002</v>
      </c>
      <c r="D412" s="83">
        <v>3361.0368639999992</v>
      </c>
      <c r="E412" s="86">
        <v>3458.5462519999996</v>
      </c>
      <c r="F412" s="83">
        <v>4065.79</v>
      </c>
      <c r="G412" s="83">
        <v>3914.8</v>
      </c>
      <c r="H412" s="83">
        <v>4099.25</v>
      </c>
      <c r="I412" s="83">
        <v>3928.37</v>
      </c>
      <c r="J412" s="83">
        <v>4302.21</v>
      </c>
      <c r="K412" s="83">
        <v>9096.84</v>
      </c>
      <c r="L412" s="83">
        <v>3954.9</v>
      </c>
      <c r="M412" s="83">
        <v>3954.9</v>
      </c>
      <c r="N412" s="83">
        <v>0</v>
      </c>
      <c r="O412" s="83">
        <v>0</v>
      </c>
      <c r="P412" s="1">
        <f t="shared" si="6"/>
        <v>44136.643116</v>
      </c>
    </row>
    <row r="413" spans="1:16" ht="15.75">
      <c r="A413" s="7">
        <v>410</v>
      </c>
      <c r="B413" s="94" t="s">
        <v>624</v>
      </c>
      <c r="C413" s="8">
        <v>23003</v>
      </c>
      <c r="D413" s="83">
        <v>3129.2886099999996</v>
      </c>
      <c r="E413" s="86">
        <v>3881.980195999999</v>
      </c>
      <c r="F413" s="83">
        <v>4168.19</v>
      </c>
      <c r="G413" s="83">
        <v>3847.61</v>
      </c>
      <c r="H413" s="83">
        <v>3860.67</v>
      </c>
      <c r="I413" s="83">
        <v>7951.41</v>
      </c>
      <c r="J413" s="83">
        <v>8708.09</v>
      </c>
      <c r="K413" s="83">
        <v>8708.09</v>
      </c>
      <c r="L413" s="83">
        <v>3913.66</v>
      </c>
      <c r="M413" s="83">
        <v>4040.8</v>
      </c>
      <c r="N413" s="83">
        <v>3713.09</v>
      </c>
      <c r="O413" s="83">
        <v>6616.8</v>
      </c>
      <c r="P413" s="1">
        <f t="shared" si="6"/>
        <v>62539.67880600001</v>
      </c>
    </row>
    <row r="414" spans="1:16" ht="15.75">
      <c r="A414" s="7">
        <v>411</v>
      </c>
      <c r="B414" s="94" t="s">
        <v>804</v>
      </c>
      <c r="C414" s="10">
        <v>23004</v>
      </c>
      <c r="D414" s="83">
        <v>5277.114934</v>
      </c>
      <c r="E414" s="86">
        <v>860.140232</v>
      </c>
      <c r="F414" s="83">
        <v>919.46</v>
      </c>
      <c r="G414" s="83">
        <v>889.8</v>
      </c>
      <c r="H414" s="83">
        <v>8333.51</v>
      </c>
      <c r="I414" s="83">
        <v>2688.34</v>
      </c>
      <c r="J414" s="83">
        <v>3985.52</v>
      </c>
      <c r="K414" s="83">
        <v>3622.19</v>
      </c>
      <c r="L414" s="83">
        <v>3305.1</v>
      </c>
      <c r="M414" s="83">
        <v>3313.78</v>
      </c>
      <c r="N414" s="83">
        <v>2876.55</v>
      </c>
      <c r="O414" s="83">
        <v>2823.91</v>
      </c>
      <c r="P414" s="1">
        <f t="shared" si="6"/>
        <v>38895.415166000006</v>
      </c>
    </row>
    <row r="415" spans="1:16" ht="15.75">
      <c r="A415" s="7">
        <v>412</v>
      </c>
      <c r="B415" s="94" t="s">
        <v>625</v>
      </c>
      <c r="C415" s="8">
        <v>21819</v>
      </c>
      <c r="D415" s="83">
        <v>43283.1121</v>
      </c>
      <c r="E415" s="86">
        <v>40490.6539</v>
      </c>
      <c r="F415" s="83">
        <v>43283.11</v>
      </c>
      <c r="G415" s="83">
        <v>41886.87</v>
      </c>
      <c r="H415" s="83">
        <v>43283.11</v>
      </c>
      <c r="I415" s="83">
        <v>41886.87</v>
      </c>
      <c r="J415" s="83">
        <v>23414.3</v>
      </c>
      <c r="K415" s="83">
        <v>24688.22</v>
      </c>
      <c r="L415" s="83">
        <v>23416.49</v>
      </c>
      <c r="M415" s="83">
        <v>24301.36</v>
      </c>
      <c r="N415" s="83">
        <v>23785.25</v>
      </c>
      <c r="O415" s="83">
        <v>19698.87</v>
      </c>
      <c r="P415" s="1">
        <f t="shared" si="6"/>
        <v>393418.216</v>
      </c>
    </row>
    <row r="416" spans="1:16" ht="15.75">
      <c r="A416" s="7">
        <v>413</v>
      </c>
      <c r="B416" s="94" t="s">
        <v>626</v>
      </c>
      <c r="C416" s="8">
        <v>21812</v>
      </c>
      <c r="D416" s="83">
        <v>11861.289624799998</v>
      </c>
      <c r="E416" s="86">
        <v>13953.960955199998</v>
      </c>
      <c r="F416" s="83">
        <v>14655.65</v>
      </c>
      <c r="G416" s="83">
        <v>13624.99</v>
      </c>
      <c r="H416" s="83">
        <v>14741.15</v>
      </c>
      <c r="I416" s="83">
        <v>16217.38</v>
      </c>
      <c r="J416" s="83">
        <v>14447.62</v>
      </c>
      <c r="K416" s="83">
        <v>15125.45</v>
      </c>
      <c r="L416" s="83">
        <v>9795.48</v>
      </c>
      <c r="M416" s="83">
        <v>15584.37</v>
      </c>
      <c r="N416" s="83">
        <v>13995.79</v>
      </c>
      <c r="O416" s="83">
        <v>11539.3</v>
      </c>
      <c r="P416" s="1">
        <f t="shared" si="6"/>
        <v>165542.43058</v>
      </c>
    </row>
    <row r="417" spans="1:16" ht="15.75">
      <c r="A417" s="7">
        <v>414</v>
      </c>
      <c r="B417" s="94" t="s">
        <v>627</v>
      </c>
      <c r="C417" s="8">
        <v>21448</v>
      </c>
      <c r="D417" s="83">
        <v>14330.832375999998</v>
      </c>
      <c r="E417" s="86">
        <v>18157.446706</v>
      </c>
      <c r="F417" s="83">
        <v>17837.65</v>
      </c>
      <c r="G417" s="83">
        <v>17729.75</v>
      </c>
      <c r="H417" s="83">
        <v>18690.41</v>
      </c>
      <c r="I417" s="83">
        <v>19293.66</v>
      </c>
      <c r="J417" s="83">
        <v>17034.87</v>
      </c>
      <c r="K417" s="83">
        <v>15617.21</v>
      </c>
      <c r="L417" s="83">
        <v>11127.71</v>
      </c>
      <c r="M417" s="83">
        <v>10667.84</v>
      </c>
      <c r="N417" s="83">
        <v>13791.08</v>
      </c>
      <c r="O417" s="83">
        <v>12497.3</v>
      </c>
      <c r="P417" s="1">
        <f t="shared" si="6"/>
        <v>186775.75908199998</v>
      </c>
    </row>
    <row r="418" spans="1:16" ht="15.75">
      <c r="A418" s="7">
        <v>415</v>
      </c>
      <c r="B418" s="94" t="s">
        <v>628</v>
      </c>
      <c r="C418" s="8">
        <v>21451</v>
      </c>
      <c r="D418" s="87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1">
        <f t="shared" si="6"/>
        <v>0</v>
      </c>
    </row>
    <row r="419" spans="1:16" ht="15.75">
      <c r="A419" s="7">
        <v>416</v>
      </c>
      <c r="B419" s="94" t="s">
        <v>629</v>
      </c>
      <c r="C419" s="8">
        <v>21449</v>
      </c>
      <c r="D419" s="87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1">
        <f t="shared" si="6"/>
        <v>0</v>
      </c>
    </row>
    <row r="420" spans="1:16" ht="15.75">
      <c r="A420" s="7">
        <v>417</v>
      </c>
      <c r="B420" s="94" t="s">
        <v>630</v>
      </c>
      <c r="C420" s="8">
        <v>23021</v>
      </c>
      <c r="D420" s="87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1">
        <f t="shared" si="6"/>
        <v>0</v>
      </c>
    </row>
    <row r="421" spans="1:16" ht="15.75">
      <c r="A421" s="7">
        <v>418</v>
      </c>
      <c r="B421" s="94" t="s">
        <v>631</v>
      </c>
      <c r="C421" s="8">
        <v>23024</v>
      </c>
      <c r="D421" s="87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1">
        <f t="shared" si="6"/>
        <v>0</v>
      </c>
    </row>
    <row r="422" spans="1:16" ht="15.75">
      <c r="A422" s="7">
        <v>419</v>
      </c>
      <c r="B422" s="94" t="s">
        <v>632</v>
      </c>
      <c r="C422" s="8">
        <v>21463</v>
      </c>
      <c r="D422" s="83">
        <v>9838.0037812</v>
      </c>
      <c r="E422" s="86">
        <v>10257.8506604</v>
      </c>
      <c r="F422" s="83">
        <v>10735.17</v>
      </c>
      <c r="G422" s="83">
        <v>11404.75</v>
      </c>
      <c r="H422" s="83">
        <v>9491.52</v>
      </c>
      <c r="I422" s="83">
        <v>10810.12</v>
      </c>
      <c r="J422" s="83">
        <v>8150.46</v>
      </c>
      <c r="K422" s="83">
        <v>10225.31</v>
      </c>
      <c r="L422" s="83">
        <v>12525.09</v>
      </c>
      <c r="M422" s="83">
        <v>8642.56</v>
      </c>
      <c r="N422" s="83">
        <v>11316.34</v>
      </c>
      <c r="O422" s="83">
        <v>12644.02</v>
      </c>
      <c r="P422" s="1">
        <f t="shared" si="6"/>
        <v>126041.19444159999</v>
      </c>
    </row>
    <row r="423" spans="1:16" ht="15.75">
      <c r="A423" s="7">
        <v>420</v>
      </c>
      <c r="B423" s="94" t="s">
        <v>803</v>
      </c>
      <c r="C423" s="8">
        <v>10009</v>
      </c>
      <c r="D423" s="87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1">
        <f t="shared" si="6"/>
        <v>0</v>
      </c>
    </row>
    <row r="424" spans="1:16" ht="15.75">
      <c r="A424" s="7">
        <v>421</v>
      </c>
      <c r="B424" s="94" t="s">
        <v>633</v>
      </c>
      <c r="C424" s="9">
        <v>10015</v>
      </c>
      <c r="D424" s="87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1">
        <f t="shared" si="6"/>
        <v>0</v>
      </c>
    </row>
    <row r="425" spans="1:16" ht="15.75">
      <c r="A425" s="7">
        <v>422</v>
      </c>
      <c r="B425" s="94" t="s">
        <v>634</v>
      </c>
      <c r="C425" s="8">
        <v>21457</v>
      </c>
      <c r="D425" s="87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1">
        <f t="shared" si="6"/>
        <v>0</v>
      </c>
    </row>
    <row r="426" spans="1:16" ht="15.75">
      <c r="A426" s="7">
        <v>423</v>
      </c>
      <c r="B426" s="94" t="s">
        <v>635</v>
      </c>
      <c r="C426" s="8">
        <v>21460</v>
      </c>
      <c r="D426" s="87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1">
        <f t="shared" si="6"/>
        <v>0</v>
      </c>
    </row>
    <row r="427" spans="1:16" ht="15.75">
      <c r="A427" s="7">
        <v>424</v>
      </c>
      <c r="B427" s="94" t="s">
        <v>636</v>
      </c>
      <c r="C427" s="8">
        <v>21688</v>
      </c>
      <c r="D427" s="87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1">
        <f t="shared" si="6"/>
        <v>0</v>
      </c>
    </row>
    <row r="428" spans="1:16" ht="15.75">
      <c r="A428" s="7">
        <v>425</v>
      </c>
      <c r="B428" s="94" t="s">
        <v>637</v>
      </c>
      <c r="C428" s="8">
        <v>21690</v>
      </c>
      <c r="D428" s="87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1">
        <f t="shared" si="6"/>
        <v>0</v>
      </c>
    </row>
    <row r="429" spans="1:16" ht="15.75">
      <c r="A429" s="7">
        <v>426</v>
      </c>
      <c r="B429" s="94" t="s">
        <v>638</v>
      </c>
      <c r="C429" s="8">
        <v>21696</v>
      </c>
      <c r="D429" s="87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1">
        <f t="shared" si="6"/>
        <v>0</v>
      </c>
    </row>
    <row r="430" spans="1:16" ht="15.75">
      <c r="A430" s="7">
        <v>427</v>
      </c>
      <c r="B430" s="94" t="s">
        <v>639</v>
      </c>
      <c r="C430" s="8">
        <v>21698</v>
      </c>
      <c r="D430" s="87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1">
        <f t="shared" si="6"/>
        <v>0</v>
      </c>
    </row>
    <row r="431" spans="1:16" ht="15.75">
      <c r="A431" s="7">
        <v>428</v>
      </c>
      <c r="B431" s="94" t="s">
        <v>640</v>
      </c>
      <c r="C431" s="8">
        <v>21702</v>
      </c>
      <c r="D431" s="87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1">
        <f t="shared" si="6"/>
        <v>0</v>
      </c>
    </row>
    <row r="432" spans="1:16" ht="15.75">
      <c r="A432" s="7">
        <v>429</v>
      </c>
      <c r="B432" s="94" t="s">
        <v>641</v>
      </c>
      <c r="C432" s="8">
        <v>23704</v>
      </c>
      <c r="D432" s="87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1">
        <f t="shared" si="6"/>
        <v>0</v>
      </c>
    </row>
    <row r="433" spans="1:16" ht="15.75">
      <c r="A433" s="7">
        <v>430</v>
      </c>
      <c r="B433" s="94" t="s">
        <v>642</v>
      </c>
      <c r="C433" s="8">
        <v>23705</v>
      </c>
      <c r="D433" s="87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1">
        <f t="shared" si="6"/>
        <v>0</v>
      </c>
    </row>
    <row r="434" spans="1:16" ht="15.75">
      <c r="A434" s="7">
        <v>431</v>
      </c>
      <c r="B434" s="94" t="s">
        <v>643</v>
      </c>
      <c r="C434" s="8">
        <v>12290</v>
      </c>
      <c r="D434" s="87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1">
        <f t="shared" si="6"/>
        <v>0</v>
      </c>
    </row>
    <row r="435" spans="1:16" ht="15.75">
      <c r="A435" s="7">
        <v>432</v>
      </c>
      <c r="B435" s="94" t="s">
        <v>644</v>
      </c>
      <c r="C435" s="8">
        <v>12289</v>
      </c>
      <c r="D435" s="87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1">
        <f t="shared" si="6"/>
        <v>0</v>
      </c>
    </row>
    <row r="436" spans="1:16" ht="15.75">
      <c r="A436" s="7">
        <v>433</v>
      </c>
      <c r="B436" s="94" t="s">
        <v>645</v>
      </c>
      <c r="C436" s="8">
        <v>12294</v>
      </c>
      <c r="D436" s="87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1">
        <f t="shared" si="6"/>
        <v>0</v>
      </c>
    </row>
    <row r="437" spans="1:16" ht="15.75">
      <c r="A437" s="7">
        <v>434</v>
      </c>
      <c r="B437" s="94" t="s">
        <v>646</v>
      </c>
      <c r="C437" s="8">
        <v>12295</v>
      </c>
      <c r="D437" s="87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1">
        <f t="shared" si="6"/>
        <v>0</v>
      </c>
    </row>
    <row r="438" spans="1:16" ht="15.75">
      <c r="A438" s="7">
        <v>435</v>
      </c>
      <c r="B438" s="94" t="s">
        <v>647</v>
      </c>
      <c r="C438" s="8">
        <v>34261</v>
      </c>
      <c r="D438" s="87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1">
        <f t="shared" si="6"/>
        <v>0</v>
      </c>
    </row>
    <row r="439" spans="1:16" ht="15.75">
      <c r="A439" s="7">
        <v>436</v>
      </c>
      <c r="B439" s="94" t="s">
        <v>648</v>
      </c>
      <c r="C439" s="8">
        <v>11262</v>
      </c>
      <c r="D439" s="86">
        <f>A439*13.37*1.18+0.01</f>
        <v>6878.607599999999</v>
      </c>
      <c r="E439" s="86">
        <v>4181.2780746</v>
      </c>
      <c r="F439" s="83">
        <v>3577.76</v>
      </c>
      <c r="G439" s="83">
        <v>4016.6</v>
      </c>
      <c r="H439" s="83">
        <v>9477.59</v>
      </c>
      <c r="I439" s="83">
        <v>3411.77</v>
      </c>
      <c r="J439" s="83">
        <v>2854.79</v>
      </c>
      <c r="K439" s="83">
        <v>2742.51</v>
      </c>
      <c r="L439" s="83">
        <v>3350.32</v>
      </c>
      <c r="M439" s="83">
        <v>3699.81</v>
      </c>
      <c r="N439" s="83">
        <v>3330.27</v>
      </c>
      <c r="O439" s="83">
        <v>3412.52</v>
      </c>
      <c r="P439" s="1">
        <f t="shared" si="6"/>
        <v>50933.82567459999</v>
      </c>
    </row>
    <row r="440" spans="1:16" ht="15.75">
      <c r="A440" s="7">
        <v>437</v>
      </c>
      <c r="B440" s="94" t="s">
        <v>649</v>
      </c>
      <c r="C440" s="8">
        <v>11261</v>
      </c>
      <c r="D440" s="83">
        <v>16886.531139799998</v>
      </c>
      <c r="E440" s="86">
        <v>21611.6759462</v>
      </c>
      <c r="F440" s="83">
        <v>20873.12</v>
      </c>
      <c r="G440" s="83">
        <v>21717.59</v>
      </c>
      <c r="H440" s="83">
        <v>21454.76</v>
      </c>
      <c r="I440" s="83">
        <v>16365.66</v>
      </c>
      <c r="J440" s="83">
        <v>14787.67</v>
      </c>
      <c r="K440" s="83">
        <v>13832.2</v>
      </c>
      <c r="L440" s="83">
        <v>16552.58</v>
      </c>
      <c r="M440" s="83">
        <v>16927.99</v>
      </c>
      <c r="N440" s="83">
        <v>17063.21</v>
      </c>
      <c r="O440" s="83">
        <v>16611.71</v>
      </c>
      <c r="P440" s="1">
        <f t="shared" si="6"/>
        <v>214684.697086</v>
      </c>
    </row>
    <row r="441" spans="1:16" ht="15.75">
      <c r="A441" s="7">
        <v>438</v>
      </c>
      <c r="B441" s="94" t="s">
        <v>650</v>
      </c>
      <c r="C441" s="8">
        <v>34265</v>
      </c>
      <c r="D441" s="87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1">
        <f t="shared" si="6"/>
        <v>0</v>
      </c>
    </row>
    <row r="442" spans="1:16" ht="15.75">
      <c r="A442" s="7">
        <v>439</v>
      </c>
      <c r="B442" s="94" t="s">
        <v>651</v>
      </c>
      <c r="C442" s="8">
        <v>11267</v>
      </c>
      <c r="D442" s="83">
        <v>3126.0959602</v>
      </c>
      <c r="E442" s="86">
        <v>4089.8153477999995</v>
      </c>
      <c r="F442" s="83">
        <v>3704.31</v>
      </c>
      <c r="G442" s="83">
        <v>4988.41</v>
      </c>
      <c r="H442" s="83">
        <v>4911.07</v>
      </c>
      <c r="I442" s="83">
        <v>4182.72</v>
      </c>
      <c r="J442" s="83">
        <v>3168.04</v>
      </c>
      <c r="K442" s="83">
        <v>3534.7</v>
      </c>
      <c r="L442" s="83">
        <v>4301.04</v>
      </c>
      <c r="M442" s="83">
        <v>4678.85</v>
      </c>
      <c r="N442" s="83">
        <v>4532.99</v>
      </c>
      <c r="O442" s="83">
        <v>4288.86</v>
      </c>
      <c r="P442" s="1">
        <f t="shared" si="6"/>
        <v>49506.90130799999</v>
      </c>
    </row>
    <row r="443" spans="1:16" ht="15.75">
      <c r="A443" s="7">
        <v>440</v>
      </c>
      <c r="B443" s="95" t="s">
        <v>652</v>
      </c>
      <c r="C443" s="9">
        <v>19755</v>
      </c>
      <c r="D443" s="83">
        <v>16137.647490999998</v>
      </c>
      <c r="E443" s="86">
        <v>21265.190257</v>
      </c>
      <c r="F443" s="83">
        <v>40376.65</v>
      </c>
      <c r="G443" s="83">
        <v>23050.41</v>
      </c>
      <c r="H443" s="83">
        <v>23605.09</v>
      </c>
      <c r="I443" s="83">
        <v>21630.36</v>
      </c>
      <c r="J443" s="83">
        <v>17909.82</v>
      </c>
      <c r="K443" s="83">
        <v>17112.68</v>
      </c>
      <c r="L443" s="83">
        <v>18236.32</v>
      </c>
      <c r="M443" s="83">
        <v>20204.55</v>
      </c>
      <c r="N443" s="83">
        <v>20794.22</v>
      </c>
      <c r="O443" s="83">
        <v>20442.15</v>
      </c>
      <c r="P443" s="1">
        <f t="shared" si="6"/>
        <v>260765.087748</v>
      </c>
    </row>
    <row r="444" spans="1:16" ht="15.75">
      <c r="A444" s="7">
        <v>441</v>
      </c>
      <c r="B444" s="94" t="s">
        <v>653</v>
      </c>
      <c r="C444" s="8">
        <v>12672</v>
      </c>
      <c r="D444" s="83">
        <v>10688.962032</v>
      </c>
      <c r="E444" s="86">
        <v>15563.284591399999</v>
      </c>
      <c r="F444" s="83">
        <v>12503.59</v>
      </c>
      <c r="G444" s="83">
        <v>14189.8</v>
      </c>
      <c r="H444" s="83">
        <v>13070.33</v>
      </c>
      <c r="I444" s="83">
        <v>12499.33</v>
      </c>
      <c r="J444" s="83">
        <v>9163.05</v>
      </c>
      <c r="K444" s="83">
        <v>9469.67</v>
      </c>
      <c r="L444" s="83">
        <v>10756.61</v>
      </c>
      <c r="M444" s="83">
        <v>0</v>
      </c>
      <c r="N444" s="83">
        <v>0</v>
      </c>
      <c r="O444" s="83">
        <v>30949.12</v>
      </c>
      <c r="P444" s="1">
        <f t="shared" si="6"/>
        <v>138853.74662340002</v>
      </c>
    </row>
    <row r="445" spans="1:16" ht="15.75">
      <c r="A445" s="7">
        <v>442</v>
      </c>
      <c r="B445" s="94" t="s">
        <v>654</v>
      </c>
      <c r="C445" s="8">
        <v>12671</v>
      </c>
      <c r="D445" s="83">
        <v>15860.205979999997</v>
      </c>
      <c r="E445" s="86">
        <v>23245.210886799996</v>
      </c>
      <c r="F445" s="83">
        <v>20780.93</v>
      </c>
      <c r="G445" s="83">
        <v>23240.51</v>
      </c>
      <c r="H445" s="83">
        <v>17449.85</v>
      </c>
      <c r="I445" s="83">
        <v>19395.87</v>
      </c>
      <c r="J445" s="83">
        <v>15624.19</v>
      </c>
      <c r="K445" s="83">
        <v>22001.4</v>
      </c>
      <c r="L445" s="83">
        <v>11084.13</v>
      </c>
      <c r="M445" s="83">
        <v>18323.9</v>
      </c>
      <c r="N445" s="83">
        <v>13463.55</v>
      </c>
      <c r="O445" s="83">
        <v>17709.83</v>
      </c>
      <c r="P445" s="1">
        <f t="shared" si="6"/>
        <v>218179.57686679997</v>
      </c>
    </row>
    <row r="446" spans="1:16" ht="15.75">
      <c r="A446" s="7">
        <v>443</v>
      </c>
      <c r="B446" s="94" t="s">
        <v>655</v>
      </c>
      <c r="C446" s="8">
        <v>11271</v>
      </c>
      <c r="D446" s="83">
        <v>3114.3008399999994</v>
      </c>
      <c r="E446" s="86">
        <v>3804.9903879999993</v>
      </c>
      <c r="F446" s="83">
        <v>4105.86</v>
      </c>
      <c r="G446" s="83">
        <v>3919.87</v>
      </c>
      <c r="H446" s="83">
        <v>4079.63</v>
      </c>
      <c r="I446" s="83">
        <v>3466.5</v>
      </c>
      <c r="J446" s="83">
        <v>3250.78</v>
      </c>
      <c r="K446" s="83">
        <v>3743.88</v>
      </c>
      <c r="L446" s="83">
        <v>3798.1</v>
      </c>
      <c r="M446" s="83">
        <v>4473.44</v>
      </c>
      <c r="N446" s="83">
        <v>4572.33</v>
      </c>
      <c r="O446" s="83">
        <v>3743.85</v>
      </c>
      <c r="P446" s="1">
        <f t="shared" si="6"/>
        <v>46073.531228</v>
      </c>
    </row>
    <row r="447" spans="1:16" ht="15.75">
      <c r="A447" s="7">
        <v>444</v>
      </c>
      <c r="B447" s="94" t="s">
        <v>656</v>
      </c>
      <c r="C447" s="8">
        <v>11281</v>
      </c>
      <c r="D447" s="83">
        <v>9842.872973999998</v>
      </c>
      <c r="E447" s="86">
        <v>11970.337483999998</v>
      </c>
      <c r="F447" s="83">
        <v>13897.29</v>
      </c>
      <c r="G447" s="83">
        <v>13418.78</v>
      </c>
      <c r="H447" s="83">
        <v>13855.57</v>
      </c>
      <c r="I447" s="83">
        <v>20304.48</v>
      </c>
      <c r="J447" s="83">
        <v>22236.72</v>
      </c>
      <c r="K447" s="83">
        <v>6026.76</v>
      </c>
      <c r="L447" s="83">
        <v>6099.1</v>
      </c>
      <c r="M447" s="83">
        <v>7735.82</v>
      </c>
      <c r="N447" s="83">
        <v>11859.45</v>
      </c>
      <c r="O447" s="83">
        <v>13291.85</v>
      </c>
      <c r="P447" s="1">
        <f t="shared" si="6"/>
        <v>150539.03045800002</v>
      </c>
    </row>
    <row r="448" spans="1:16" ht="15.75">
      <c r="A448" s="7">
        <v>445</v>
      </c>
      <c r="B448" s="94" t="s">
        <v>657</v>
      </c>
      <c r="C448" s="8">
        <v>11282</v>
      </c>
      <c r="D448" s="83">
        <v>11155.833179199999</v>
      </c>
      <c r="E448" s="86">
        <v>15393.143960399997</v>
      </c>
      <c r="F448" s="83">
        <v>9165.75</v>
      </c>
      <c r="G448" s="83">
        <v>10374.16</v>
      </c>
      <c r="H448" s="83">
        <v>10779.77</v>
      </c>
      <c r="I448" s="83">
        <v>9741.57</v>
      </c>
      <c r="J448" s="83">
        <v>9216.27</v>
      </c>
      <c r="K448" s="83">
        <v>11665.33</v>
      </c>
      <c r="L448" s="83">
        <v>10900.55</v>
      </c>
      <c r="M448" s="83">
        <v>11263.9</v>
      </c>
      <c r="N448" s="83">
        <v>10900.55</v>
      </c>
      <c r="O448" s="83">
        <v>11263.9</v>
      </c>
      <c r="P448" s="1">
        <f t="shared" si="6"/>
        <v>131820.7271396</v>
      </c>
    </row>
    <row r="449" spans="1:16" ht="15.75">
      <c r="A449" s="7">
        <v>446</v>
      </c>
      <c r="B449" s="94" t="s">
        <v>658</v>
      </c>
      <c r="C449" s="8">
        <v>11283</v>
      </c>
      <c r="D449" s="83">
        <v>6093.2384520000005</v>
      </c>
      <c r="E449" s="86">
        <v>6841.364823999999</v>
      </c>
      <c r="F449" s="83">
        <v>7900.77</v>
      </c>
      <c r="G449" s="83">
        <v>8219.3</v>
      </c>
      <c r="H449" s="83">
        <v>7725.63</v>
      </c>
      <c r="I449" s="83">
        <v>5880.16</v>
      </c>
      <c r="J449" s="83">
        <v>4878.67</v>
      </c>
      <c r="K449" s="83">
        <v>6569.32</v>
      </c>
      <c r="L449" s="83">
        <v>7179.51</v>
      </c>
      <c r="M449" s="83">
        <v>7875.66</v>
      </c>
      <c r="N449" s="83">
        <v>7849.25</v>
      </c>
      <c r="O449" s="83">
        <v>7054.7</v>
      </c>
      <c r="P449" s="1">
        <f t="shared" si="6"/>
        <v>84067.573276</v>
      </c>
    </row>
    <row r="450" spans="1:16" ht="15.75">
      <c r="A450" s="7">
        <v>447</v>
      </c>
      <c r="B450" s="94" t="s">
        <v>659</v>
      </c>
      <c r="C450" s="8">
        <v>11284</v>
      </c>
      <c r="D450" s="83">
        <v>6884.750473999999</v>
      </c>
      <c r="E450" s="86">
        <v>7238.30408</v>
      </c>
      <c r="F450" s="83">
        <v>9137.02</v>
      </c>
      <c r="G450" s="83">
        <v>8079.37</v>
      </c>
      <c r="H450" s="83">
        <v>8687.45</v>
      </c>
      <c r="I450" s="83">
        <v>7658.42</v>
      </c>
      <c r="J450" s="83">
        <v>7072.29</v>
      </c>
      <c r="K450" s="83">
        <v>7291.03</v>
      </c>
      <c r="L450" s="83">
        <v>5497.38</v>
      </c>
      <c r="M450" s="83">
        <v>7430.63</v>
      </c>
      <c r="N450" s="83">
        <v>7709.77</v>
      </c>
      <c r="O450" s="83">
        <v>7532.71</v>
      </c>
      <c r="P450" s="1">
        <f t="shared" si="6"/>
        <v>90219.12455400001</v>
      </c>
    </row>
    <row r="451" spans="1:16" ht="15.75">
      <c r="A451" s="7">
        <v>448</v>
      </c>
      <c r="B451" s="94" t="s">
        <v>660</v>
      </c>
      <c r="C451" s="8">
        <v>11285</v>
      </c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1">
        <f t="shared" si="6"/>
        <v>0</v>
      </c>
    </row>
    <row r="452" spans="1:16" ht="15.75">
      <c r="A452" s="7">
        <v>449</v>
      </c>
      <c r="B452" s="94" t="s">
        <v>661</v>
      </c>
      <c r="C452" s="8">
        <v>11286</v>
      </c>
      <c r="D452" s="83">
        <v>7047.3756668</v>
      </c>
      <c r="E452" s="86">
        <v>10983.848239199999</v>
      </c>
      <c r="F452" s="83">
        <v>5686.96</v>
      </c>
      <c r="G452" s="83">
        <v>5503.51</v>
      </c>
      <c r="H452" s="83">
        <v>8634.23</v>
      </c>
      <c r="I452" s="83">
        <v>7431.1</v>
      </c>
      <c r="J452" s="83">
        <v>1003.92</v>
      </c>
      <c r="K452" s="83">
        <v>3743.37</v>
      </c>
      <c r="L452" s="83">
        <v>0</v>
      </c>
      <c r="M452" s="83">
        <v>4396.01</v>
      </c>
      <c r="N452" s="83">
        <v>0</v>
      </c>
      <c r="O452" s="83">
        <v>26616.74</v>
      </c>
      <c r="P452" s="1">
        <f t="shared" si="6"/>
        <v>81047.063906</v>
      </c>
    </row>
    <row r="453" spans="1:16" ht="15.75">
      <c r="A453" s="7">
        <v>450</v>
      </c>
      <c r="B453" s="94" t="s">
        <v>662</v>
      </c>
      <c r="C453" s="8">
        <v>11272</v>
      </c>
      <c r="D453" s="83">
        <v>3781.3354879999997</v>
      </c>
      <c r="E453" s="86">
        <v>4792.310015999999</v>
      </c>
      <c r="F453" s="83">
        <v>5059.55</v>
      </c>
      <c r="G453" s="83">
        <v>4978.94</v>
      </c>
      <c r="H453" s="83">
        <v>5136.09</v>
      </c>
      <c r="I453" s="83">
        <v>4177.58</v>
      </c>
      <c r="J453" s="83">
        <v>0</v>
      </c>
      <c r="K453" s="83">
        <v>4271.6</v>
      </c>
      <c r="L453" s="83">
        <v>4148.05</v>
      </c>
      <c r="M453" s="83">
        <v>4727.78</v>
      </c>
      <c r="N453" s="83">
        <v>4592.71</v>
      </c>
      <c r="O453" s="83">
        <v>3796.46</v>
      </c>
      <c r="P453" s="1">
        <f aca="true" t="shared" si="7" ref="P453:P516">D453+E453+F453+G453+H453+I453+J453+K453+L453+M453+N453+O453</f>
        <v>49462.405503999995</v>
      </c>
    </row>
    <row r="454" spans="1:16" ht="15.75">
      <c r="A454" s="7">
        <v>451</v>
      </c>
      <c r="B454" s="94" t="s">
        <v>663</v>
      </c>
      <c r="C454" s="8">
        <v>11288</v>
      </c>
      <c r="D454" s="83">
        <v>7911.422718999999</v>
      </c>
      <c r="E454" s="86">
        <v>10312.285707</v>
      </c>
      <c r="F454" s="83">
        <v>8252.98</v>
      </c>
      <c r="G454" s="83">
        <v>3100.26</v>
      </c>
      <c r="H454" s="83">
        <v>9130.95</v>
      </c>
      <c r="I454" s="83">
        <v>7654.87</v>
      </c>
      <c r="J454" s="83">
        <v>6596.11</v>
      </c>
      <c r="K454" s="83">
        <v>14992.86</v>
      </c>
      <c r="L454" s="83">
        <v>7799.27</v>
      </c>
      <c r="M454" s="83">
        <v>7983.24</v>
      </c>
      <c r="N454" s="83">
        <v>7725.72</v>
      </c>
      <c r="O454" s="83">
        <v>4101.07</v>
      </c>
      <c r="P454" s="1">
        <f t="shared" si="7"/>
        <v>95561.03842600001</v>
      </c>
    </row>
    <row r="455" spans="1:16" ht="15.75">
      <c r="A455" s="7">
        <v>452</v>
      </c>
      <c r="B455" s="94" t="s">
        <v>664</v>
      </c>
      <c r="C455" s="8">
        <v>32292</v>
      </c>
      <c r="D455" s="87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1">
        <f t="shared" si="7"/>
        <v>0</v>
      </c>
    </row>
    <row r="456" spans="1:16" ht="15.75">
      <c r="A456" s="7">
        <v>453</v>
      </c>
      <c r="B456" s="94" t="s">
        <v>665</v>
      </c>
      <c r="C456" s="8">
        <v>11296</v>
      </c>
      <c r="D456" s="83">
        <v>7594.845239999999</v>
      </c>
      <c r="E456" s="86">
        <v>9674.21112</v>
      </c>
      <c r="F456" s="83">
        <v>11362.62</v>
      </c>
      <c r="G456" s="83">
        <v>9664.27</v>
      </c>
      <c r="H456" s="83">
        <v>10370.66</v>
      </c>
      <c r="I456" s="83">
        <v>8824.59</v>
      </c>
      <c r="J456" s="83">
        <v>7563.35</v>
      </c>
      <c r="K456" s="83">
        <v>8033.74</v>
      </c>
      <c r="L456" s="83">
        <v>8098.78</v>
      </c>
      <c r="M456" s="83">
        <v>9118.44</v>
      </c>
      <c r="N456" s="83">
        <v>9247.47</v>
      </c>
      <c r="O456" s="83">
        <v>8962.87</v>
      </c>
      <c r="P456" s="1">
        <f t="shared" si="7"/>
        <v>108515.84636</v>
      </c>
    </row>
    <row r="457" spans="1:16" ht="15.75">
      <c r="A457" s="7">
        <v>454</v>
      </c>
      <c r="B457" s="94" t="s">
        <v>666</v>
      </c>
      <c r="C457" s="8">
        <v>11298</v>
      </c>
      <c r="D457" s="83">
        <v>5377.3221206</v>
      </c>
      <c r="E457" s="86">
        <v>6775.718391399999</v>
      </c>
      <c r="F457" s="83">
        <v>5665.87</v>
      </c>
      <c r="G457" s="83">
        <v>5463.12</v>
      </c>
      <c r="H457" s="83">
        <v>5916.55</v>
      </c>
      <c r="I457" s="83">
        <v>5442.44</v>
      </c>
      <c r="J457" s="83">
        <v>5119.58</v>
      </c>
      <c r="K457" s="83">
        <v>6128.79</v>
      </c>
      <c r="L457" s="83">
        <v>5938.67</v>
      </c>
      <c r="M457" s="83">
        <v>5554.05</v>
      </c>
      <c r="N457" s="83">
        <v>4577.3</v>
      </c>
      <c r="O457" s="83">
        <v>4803.65</v>
      </c>
      <c r="P457" s="1">
        <f t="shared" si="7"/>
        <v>66763.060512</v>
      </c>
    </row>
    <row r="458" spans="1:16" ht="15.75">
      <c r="A458" s="7">
        <v>455</v>
      </c>
      <c r="B458" s="94" t="s">
        <v>667</v>
      </c>
      <c r="C458" s="8">
        <v>11300</v>
      </c>
      <c r="D458" s="83">
        <v>6212.178239399999</v>
      </c>
      <c r="E458" s="86">
        <v>8514.3412646</v>
      </c>
      <c r="F458" s="83">
        <v>6937.43</v>
      </c>
      <c r="G458" s="83">
        <v>6614.81</v>
      </c>
      <c r="H458" s="83">
        <v>7719.36</v>
      </c>
      <c r="I458" s="83">
        <v>7174.72</v>
      </c>
      <c r="J458" s="83">
        <v>7857.49</v>
      </c>
      <c r="K458" s="83">
        <v>7857.49</v>
      </c>
      <c r="L458" s="83">
        <v>0</v>
      </c>
      <c r="M458" s="83">
        <v>6963.5</v>
      </c>
      <c r="N458" s="83">
        <v>6738.86</v>
      </c>
      <c r="O458" s="83">
        <v>6963.5</v>
      </c>
      <c r="P458" s="1">
        <f t="shared" si="7"/>
        <v>79553.679504</v>
      </c>
    </row>
    <row r="459" spans="1:16" ht="15.75">
      <c r="A459" s="7">
        <v>456</v>
      </c>
      <c r="B459" s="94" t="s">
        <v>668</v>
      </c>
      <c r="C459" s="10">
        <v>32302</v>
      </c>
      <c r="D459" s="87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1">
        <f t="shared" si="7"/>
        <v>0</v>
      </c>
    </row>
    <row r="460" spans="1:16" ht="15.75">
      <c r="A460" s="7">
        <v>457</v>
      </c>
      <c r="B460" s="94" t="s">
        <v>669</v>
      </c>
      <c r="C460" s="8">
        <v>11301</v>
      </c>
      <c r="D460" s="83">
        <v>2580.2787065999996</v>
      </c>
      <c r="E460" s="86">
        <v>3708.2956065999992</v>
      </c>
      <c r="F460" s="83">
        <v>2160.43</v>
      </c>
      <c r="G460" s="83">
        <v>2961.33</v>
      </c>
      <c r="H460" s="83">
        <v>2973.54</v>
      </c>
      <c r="I460" s="83">
        <v>2577.38</v>
      </c>
      <c r="J460" s="83">
        <v>2341.57</v>
      </c>
      <c r="K460" s="83">
        <v>2923.89</v>
      </c>
      <c r="L460" s="83">
        <v>7213.51</v>
      </c>
      <c r="M460" s="83">
        <v>2554.85</v>
      </c>
      <c r="N460" s="83">
        <v>2472.44</v>
      </c>
      <c r="O460" s="83">
        <v>2554.85</v>
      </c>
      <c r="P460" s="1">
        <f t="shared" si="7"/>
        <v>37022.3643132</v>
      </c>
    </row>
    <row r="461" spans="1:16" ht="15.75">
      <c r="A461" s="7">
        <v>458</v>
      </c>
      <c r="B461" s="94" t="s">
        <v>670</v>
      </c>
      <c r="C461" s="8">
        <v>11302</v>
      </c>
      <c r="D461" s="83">
        <v>5204.984318799999</v>
      </c>
      <c r="E461" s="86">
        <v>6922.4034416</v>
      </c>
      <c r="F461" s="83">
        <v>5489.29</v>
      </c>
      <c r="G461" s="83">
        <v>5837.5</v>
      </c>
      <c r="H461" s="83">
        <v>5883.56</v>
      </c>
      <c r="I461" s="83">
        <v>3723.28</v>
      </c>
      <c r="J461" s="83">
        <v>4554.66</v>
      </c>
      <c r="K461" s="83">
        <v>5337.61</v>
      </c>
      <c r="L461" s="83">
        <v>5544.12</v>
      </c>
      <c r="M461" s="83">
        <v>5728.92</v>
      </c>
      <c r="N461" s="83">
        <v>5544.12</v>
      </c>
      <c r="O461" s="83">
        <v>5728.92</v>
      </c>
      <c r="P461" s="1">
        <f t="shared" si="7"/>
        <v>65499.3677604</v>
      </c>
    </row>
    <row r="462" spans="1:16" ht="15.75">
      <c r="A462" s="7">
        <v>459</v>
      </c>
      <c r="B462" s="94" t="s">
        <v>671</v>
      </c>
      <c r="C462" s="8">
        <v>11303</v>
      </c>
      <c r="D462" s="83">
        <v>6697.324465999999</v>
      </c>
      <c r="E462" s="86">
        <v>9476.372555999998</v>
      </c>
      <c r="F462" s="83">
        <v>8124.95</v>
      </c>
      <c r="G462" s="83">
        <v>6575.84</v>
      </c>
      <c r="H462" s="83">
        <v>8655.4</v>
      </c>
      <c r="I462" s="83">
        <v>6351.2</v>
      </c>
      <c r="J462" s="83">
        <v>5632.28</v>
      </c>
      <c r="K462" s="83">
        <v>6532.98</v>
      </c>
      <c r="L462" s="83">
        <v>6339.8</v>
      </c>
      <c r="M462" s="83">
        <v>10867.75</v>
      </c>
      <c r="N462" s="83">
        <v>10517.19</v>
      </c>
      <c r="O462" s="83">
        <v>10867.75</v>
      </c>
      <c r="P462" s="1">
        <f t="shared" si="7"/>
        <v>96638.83702199999</v>
      </c>
    </row>
    <row r="463" spans="1:16" ht="15.75">
      <c r="A463" s="7">
        <v>460</v>
      </c>
      <c r="B463" s="94" t="s">
        <v>672</v>
      </c>
      <c r="C463" s="8">
        <v>11342</v>
      </c>
      <c r="D463" s="87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1">
        <f t="shared" si="7"/>
        <v>0</v>
      </c>
    </row>
    <row r="464" spans="1:16" ht="15.75">
      <c r="A464" s="7">
        <v>461</v>
      </c>
      <c r="B464" s="94" t="s">
        <v>673</v>
      </c>
      <c r="C464" s="8">
        <v>11344</v>
      </c>
      <c r="D464" s="83">
        <v>7404.3943481999995</v>
      </c>
      <c r="E464" s="86">
        <v>7862.305939799999</v>
      </c>
      <c r="F464" s="83">
        <v>8426.08</v>
      </c>
      <c r="G464" s="83">
        <v>8822.27</v>
      </c>
      <c r="H464" s="83">
        <v>9356.97</v>
      </c>
      <c r="I464" s="83">
        <v>8110.14</v>
      </c>
      <c r="J464" s="83">
        <v>7236.09</v>
      </c>
      <c r="K464" s="83">
        <v>7849.99</v>
      </c>
      <c r="L464" s="83">
        <v>7868.19</v>
      </c>
      <c r="M464" s="83">
        <v>8795.34</v>
      </c>
      <c r="N464" s="83">
        <v>8527.35</v>
      </c>
      <c r="O464" s="83">
        <v>8519.48</v>
      </c>
      <c r="P464" s="1">
        <f t="shared" si="7"/>
        <v>98778.60028799999</v>
      </c>
    </row>
    <row r="465" spans="1:16" ht="15.75">
      <c r="A465" s="7">
        <v>462</v>
      </c>
      <c r="B465" s="94" t="s">
        <v>674</v>
      </c>
      <c r="C465" s="8">
        <v>11346</v>
      </c>
      <c r="D465" s="83">
        <v>2714.3798065999995</v>
      </c>
      <c r="E465" s="86">
        <v>3816.9748273999994</v>
      </c>
      <c r="F465" s="83">
        <v>2792.14</v>
      </c>
      <c r="G465" s="83">
        <v>2936.71</v>
      </c>
      <c r="H465" s="83">
        <v>3224.94</v>
      </c>
      <c r="I465" s="83">
        <v>3007.81</v>
      </c>
      <c r="J465" s="83">
        <v>2924.91</v>
      </c>
      <c r="K465" s="83">
        <v>3315.46</v>
      </c>
      <c r="L465" s="83">
        <v>3248.21</v>
      </c>
      <c r="M465" s="83">
        <v>3356.47</v>
      </c>
      <c r="N465" s="83">
        <v>3248.21</v>
      </c>
      <c r="O465" s="83">
        <v>3356.47</v>
      </c>
      <c r="P465" s="1">
        <f t="shared" si="7"/>
        <v>37942.684634</v>
      </c>
    </row>
    <row r="466" spans="1:16" ht="15.75">
      <c r="A466" s="7">
        <v>463</v>
      </c>
      <c r="B466" s="94" t="s">
        <v>675</v>
      </c>
      <c r="C466" s="8">
        <v>11348</v>
      </c>
      <c r="D466" s="83">
        <v>5620.492632999999</v>
      </c>
      <c r="E466" s="86">
        <v>8403.6110858</v>
      </c>
      <c r="F466" s="83">
        <v>6428.89</v>
      </c>
      <c r="G466" s="83">
        <v>6221.5</v>
      </c>
      <c r="H466" s="83">
        <v>5531.83</v>
      </c>
      <c r="I466" s="83">
        <v>6777.01</v>
      </c>
      <c r="J466" s="83">
        <v>6193.96</v>
      </c>
      <c r="K466" s="83">
        <v>6925.5</v>
      </c>
      <c r="L466" s="83">
        <v>7103.62</v>
      </c>
      <c r="M466" s="83">
        <v>7340.4</v>
      </c>
      <c r="N466" s="83">
        <v>7103.62</v>
      </c>
      <c r="O466" s="83">
        <v>7340.4</v>
      </c>
      <c r="P466" s="1">
        <f t="shared" si="7"/>
        <v>80990.83371879999</v>
      </c>
    </row>
    <row r="467" spans="1:16" ht="15.75">
      <c r="A467" s="7">
        <v>464</v>
      </c>
      <c r="B467" s="94" t="s">
        <v>676</v>
      </c>
      <c r="C467" s="8">
        <v>11350</v>
      </c>
      <c r="D467" s="83">
        <v>6812.1150075999985</v>
      </c>
      <c r="E467" s="86">
        <v>9067.521966999999</v>
      </c>
      <c r="F467" s="83">
        <v>7178.51</v>
      </c>
      <c r="G467" s="83">
        <v>7337.09</v>
      </c>
      <c r="H467" s="83">
        <v>8705.54</v>
      </c>
      <c r="I467" s="83">
        <v>1483.13</v>
      </c>
      <c r="J467" s="83">
        <v>5932.51</v>
      </c>
      <c r="K467" s="83">
        <v>9303.84</v>
      </c>
      <c r="L467" s="83">
        <v>7148.64</v>
      </c>
      <c r="M467" s="83">
        <v>9876.84</v>
      </c>
      <c r="N467" s="83">
        <v>25113.46</v>
      </c>
      <c r="O467" s="83">
        <v>11240.89</v>
      </c>
      <c r="P467" s="1">
        <f t="shared" si="7"/>
        <v>109200.0869746</v>
      </c>
    </row>
    <row r="468" spans="1:16" ht="15.75">
      <c r="A468" s="7">
        <v>465</v>
      </c>
      <c r="B468" s="94" t="s">
        <v>677</v>
      </c>
      <c r="C468" s="8">
        <v>11352</v>
      </c>
      <c r="D468" s="83">
        <v>6512.359607599999</v>
      </c>
      <c r="E468" s="86">
        <v>8831.030733</v>
      </c>
      <c r="F468" s="83">
        <v>6907.74</v>
      </c>
      <c r="G468" s="83">
        <v>7775.94</v>
      </c>
      <c r="H468" s="83">
        <v>7498.12</v>
      </c>
      <c r="I468" s="83">
        <v>1450.85</v>
      </c>
      <c r="J468" s="83">
        <v>5803.39</v>
      </c>
      <c r="K468" s="83">
        <v>7944.62</v>
      </c>
      <c r="L468" s="83">
        <v>8149.49</v>
      </c>
      <c r="M468" s="83">
        <v>8421.19</v>
      </c>
      <c r="N468" s="83">
        <v>16570.68</v>
      </c>
      <c r="O468" s="83">
        <v>8421.19</v>
      </c>
      <c r="P468" s="1">
        <f t="shared" si="7"/>
        <v>94286.60034060001</v>
      </c>
    </row>
    <row r="469" spans="1:16" ht="15.75">
      <c r="A469" s="7">
        <v>466</v>
      </c>
      <c r="B469" s="94" t="s">
        <v>678</v>
      </c>
      <c r="C469" s="8">
        <v>11354</v>
      </c>
      <c r="D469" s="83">
        <v>1633.8404725999999</v>
      </c>
      <c r="E469" s="86">
        <v>2338.4707583999993</v>
      </c>
      <c r="F469" s="83">
        <v>1743.16</v>
      </c>
      <c r="G469" s="83">
        <v>2147.07</v>
      </c>
      <c r="H469" s="83">
        <v>1768.59</v>
      </c>
      <c r="I469" s="83">
        <v>1923.14</v>
      </c>
      <c r="J469" s="83">
        <v>3159.34</v>
      </c>
      <c r="K469" s="83">
        <v>4203.53</v>
      </c>
      <c r="L469" s="83">
        <v>4421.68</v>
      </c>
      <c r="M469" s="83">
        <v>4264.83</v>
      </c>
      <c r="N469" s="83">
        <v>1089.82</v>
      </c>
      <c r="O469" s="83">
        <v>2808.11</v>
      </c>
      <c r="P469" s="1">
        <f t="shared" si="7"/>
        <v>31501.581230999996</v>
      </c>
    </row>
    <row r="470" spans="1:16" ht="15.75">
      <c r="A470" s="7">
        <v>467</v>
      </c>
      <c r="B470" s="94" t="s">
        <v>679</v>
      </c>
      <c r="C470" s="8">
        <v>11356</v>
      </c>
      <c r="D470" s="83">
        <v>8213.5188324</v>
      </c>
      <c r="E470" s="86">
        <v>7683.6243916</v>
      </c>
      <c r="F470" s="83">
        <v>8213.52</v>
      </c>
      <c r="G470" s="83">
        <v>7948.56</v>
      </c>
      <c r="H470" s="83">
        <v>8213.52</v>
      </c>
      <c r="I470" s="83">
        <v>7948.56</v>
      </c>
      <c r="J470" s="83">
        <v>8704.98</v>
      </c>
      <c r="K470" s="83">
        <v>17035.62</v>
      </c>
      <c r="L470" s="83">
        <v>8735.96</v>
      </c>
      <c r="M470" s="83">
        <v>9027.17</v>
      </c>
      <c r="N470" s="83">
        <v>8735.96</v>
      </c>
      <c r="O470" s="83">
        <v>9027.17</v>
      </c>
      <c r="P470" s="1">
        <f t="shared" si="7"/>
        <v>109488.163224</v>
      </c>
    </row>
    <row r="471" spans="1:16" ht="15.75">
      <c r="A471" s="7">
        <v>468</v>
      </c>
      <c r="B471" s="94" t="s">
        <v>680</v>
      </c>
      <c r="C471" s="8">
        <v>11358</v>
      </c>
      <c r="D471" s="83">
        <v>3507.6430311999993</v>
      </c>
      <c r="E471" s="86">
        <v>3281.3434807999997</v>
      </c>
      <c r="F471" s="83">
        <v>3507.64</v>
      </c>
      <c r="G471" s="83">
        <v>3394.49</v>
      </c>
      <c r="H471" s="83">
        <v>3507.64</v>
      </c>
      <c r="I471" s="83">
        <v>3394.49</v>
      </c>
      <c r="J471" s="83">
        <v>3717.52</v>
      </c>
      <c r="K471" s="83">
        <v>3717.52</v>
      </c>
      <c r="L471" s="83">
        <v>0</v>
      </c>
      <c r="M471" s="83">
        <v>3294.39</v>
      </c>
      <c r="N471" s="83">
        <v>3188.12</v>
      </c>
      <c r="O471" s="83">
        <v>3294.39</v>
      </c>
      <c r="P471" s="1">
        <f t="shared" si="7"/>
        <v>37805.186512</v>
      </c>
    </row>
    <row r="472" spans="1:16" ht="15.75">
      <c r="A472" s="7">
        <v>469</v>
      </c>
      <c r="B472" s="94" t="s">
        <v>681</v>
      </c>
      <c r="C472" s="8">
        <v>11430</v>
      </c>
      <c r="D472" s="83">
        <v>4861.448853799999</v>
      </c>
      <c r="E472" s="86">
        <v>6635.180438599999</v>
      </c>
      <c r="F472" s="83">
        <v>4868.04</v>
      </c>
      <c r="G472" s="83">
        <v>5633.54</v>
      </c>
      <c r="H472" s="83">
        <v>5570.16</v>
      </c>
      <c r="I472" s="83">
        <v>4964.96</v>
      </c>
      <c r="J472" s="83">
        <v>4314.93</v>
      </c>
      <c r="K472" s="83">
        <v>5226.89</v>
      </c>
      <c r="L472" s="83">
        <v>0</v>
      </c>
      <c r="M472" s="83">
        <v>4782.26</v>
      </c>
      <c r="N472" s="83">
        <v>4627.98</v>
      </c>
      <c r="O472" s="83">
        <v>4782.25</v>
      </c>
      <c r="P472" s="1">
        <f t="shared" si="7"/>
        <v>56267.639292399996</v>
      </c>
    </row>
    <row r="473" spans="1:16" ht="15.75">
      <c r="A473" s="7">
        <v>470</v>
      </c>
      <c r="B473" s="94" t="s">
        <v>682</v>
      </c>
      <c r="C473" s="8">
        <v>11434</v>
      </c>
      <c r="D473" s="83">
        <v>8543.6657406</v>
      </c>
      <c r="E473" s="86">
        <v>12330.365272599998</v>
      </c>
      <c r="F473" s="83">
        <v>10045.34</v>
      </c>
      <c r="G473" s="83">
        <v>11721.7</v>
      </c>
      <c r="H473" s="83">
        <v>9866.31</v>
      </c>
      <c r="I473" s="83">
        <v>9348.44</v>
      </c>
      <c r="J473" s="83">
        <v>9012.07</v>
      </c>
      <c r="K473" s="83">
        <v>9154.02</v>
      </c>
      <c r="L473" s="83">
        <v>0</v>
      </c>
      <c r="M473" s="83">
        <v>9294.19</v>
      </c>
      <c r="N473" s="83">
        <v>10126.74</v>
      </c>
      <c r="O473" s="83">
        <v>9331.04</v>
      </c>
      <c r="P473" s="1">
        <f t="shared" si="7"/>
        <v>108773.8810132</v>
      </c>
    </row>
    <row r="474" spans="1:16" ht="15.75">
      <c r="A474" s="7">
        <v>471</v>
      </c>
      <c r="B474" s="94" t="s">
        <v>683</v>
      </c>
      <c r="C474" s="8">
        <v>11436</v>
      </c>
      <c r="D474" s="83">
        <v>6607.1669735999985</v>
      </c>
      <c r="E474" s="86">
        <v>9692.464646199998</v>
      </c>
      <c r="F474" s="83">
        <v>8163.58</v>
      </c>
      <c r="G474" s="83">
        <v>8744.91</v>
      </c>
      <c r="H474" s="83">
        <v>16072.8</v>
      </c>
      <c r="I474" s="83">
        <v>7496.61</v>
      </c>
      <c r="J474" s="83">
        <v>7280.97</v>
      </c>
      <c r="K474" s="83">
        <v>7841.63</v>
      </c>
      <c r="L474" s="83">
        <v>0</v>
      </c>
      <c r="M474" s="83">
        <v>5399.14</v>
      </c>
      <c r="N474" s="83">
        <v>7423.71</v>
      </c>
      <c r="O474" s="83">
        <v>6773.48</v>
      </c>
      <c r="P474" s="1">
        <f t="shared" si="7"/>
        <v>91496.4616198</v>
      </c>
    </row>
    <row r="475" spans="1:16" ht="15.75">
      <c r="A475" s="7">
        <v>472</v>
      </c>
      <c r="B475" s="94" t="s">
        <v>684</v>
      </c>
      <c r="C475" s="8">
        <v>11438</v>
      </c>
      <c r="D475" s="83">
        <v>1886.5342747999998</v>
      </c>
      <c r="E475" s="86">
        <v>6674.174417199999</v>
      </c>
      <c r="F475" s="83">
        <v>5979.93</v>
      </c>
      <c r="G475" s="83">
        <v>7071.07</v>
      </c>
      <c r="H475" s="83">
        <v>6861.16</v>
      </c>
      <c r="I475" s="83">
        <v>5547.73</v>
      </c>
      <c r="J475" s="83">
        <v>5327.74</v>
      </c>
      <c r="K475" s="83">
        <v>6060.93</v>
      </c>
      <c r="L475" s="83">
        <v>4405.2</v>
      </c>
      <c r="M475" s="83">
        <v>0</v>
      </c>
      <c r="N475" s="83">
        <v>5724.72</v>
      </c>
      <c r="O475" s="83">
        <v>5016.33</v>
      </c>
      <c r="P475" s="1">
        <f t="shared" si="7"/>
        <v>60555.518692</v>
      </c>
    </row>
    <row r="476" spans="1:16" ht="15.75">
      <c r="A476" s="7">
        <v>473</v>
      </c>
      <c r="B476" s="94" t="s">
        <v>685</v>
      </c>
      <c r="C476" s="8">
        <v>11440</v>
      </c>
      <c r="D476" s="83">
        <v>3070.9625197999994</v>
      </c>
      <c r="E476" s="86">
        <v>4495.6841594</v>
      </c>
      <c r="F476" s="83">
        <v>3346.56</v>
      </c>
      <c r="G476" s="83">
        <v>3840.31</v>
      </c>
      <c r="H476" s="83">
        <v>3178.68</v>
      </c>
      <c r="I476" s="83">
        <v>4814.59</v>
      </c>
      <c r="J476" s="83">
        <v>3225.03</v>
      </c>
      <c r="K476" s="83">
        <v>4178.33</v>
      </c>
      <c r="L476" s="83">
        <v>0</v>
      </c>
      <c r="M476" s="83">
        <v>3662.051</v>
      </c>
      <c r="N476" s="83">
        <v>1716.89</v>
      </c>
      <c r="O476" s="83">
        <v>3157.03</v>
      </c>
      <c r="P476" s="1">
        <f t="shared" si="7"/>
        <v>38686.1176792</v>
      </c>
    </row>
    <row r="477" spans="1:16" ht="15.75">
      <c r="A477" s="7">
        <v>474</v>
      </c>
      <c r="B477" s="94" t="s">
        <v>686</v>
      </c>
      <c r="C477" s="8">
        <v>11442</v>
      </c>
      <c r="D477" s="83">
        <v>3985.4058089999994</v>
      </c>
      <c r="E477" s="86">
        <v>5958.890702999999</v>
      </c>
      <c r="F477" s="83">
        <v>5773.37</v>
      </c>
      <c r="G477" s="83">
        <v>6531.67</v>
      </c>
      <c r="H477" s="83">
        <v>6266.01</v>
      </c>
      <c r="I477" s="83">
        <v>5630.15</v>
      </c>
      <c r="J477" s="83">
        <v>5723.73</v>
      </c>
      <c r="K477" s="83">
        <v>5917.88</v>
      </c>
      <c r="L477" s="83">
        <v>3223.89</v>
      </c>
      <c r="M477" s="83">
        <v>6172.25</v>
      </c>
      <c r="N477" s="83">
        <v>5862.09</v>
      </c>
      <c r="O477" s="83">
        <v>6027.11</v>
      </c>
      <c r="P477" s="1">
        <f t="shared" si="7"/>
        <v>67072.44651200001</v>
      </c>
    </row>
    <row r="478" spans="1:16" ht="15.75">
      <c r="A478" s="7">
        <v>475</v>
      </c>
      <c r="B478" s="94" t="s">
        <v>687</v>
      </c>
      <c r="C478" s="8">
        <v>11444</v>
      </c>
      <c r="D478" s="83">
        <v>3947.0528944</v>
      </c>
      <c r="E478" s="86">
        <v>5853.765440599999</v>
      </c>
      <c r="F478" s="83">
        <v>4683.23</v>
      </c>
      <c r="G478" s="83">
        <v>5712.43</v>
      </c>
      <c r="H478" s="83">
        <v>10639</v>
      </c>
      <c r="I478" s="83">
        <v>5205.63</v>
      </c>
      <c r="J478" s="83">
        <v>4508.07</v>
      </c>
      <c r="K478" s="83">
        <v>5504.76</v>
      </c>
      <c r="L478" s="83">
        <v>2506.08</v>
      </c>
      <c r="M478" s="83">
        <v>5237.74</v>
      </c>
      <c r="N478" s="83">
        <v>4632.6</v>
      </c>
      <c r="O478" s="83">
        <v>4235.59</v>
      </c>
      <c r="P478" s="1">
        <f t="shared" si="7"/>
        <v>62665.948334999994</v>
      </c>
    </row>
    <row r="479" spans="1:16" ht="15.75">
      <c r="A479" s="7">
        <v>476</v>
      </c>
      <c r="B479" s="94" t="s">
        <v>688</v>
      </c>
      <c r="C479" s="8">
        <v>11446</v>
      </c>
      <c r="D479" s="83">
        <v>6387.598254799998</v>
      </c>
      <c r="E479" s="86">
        <v>3207.8087481999996</v>
      </c>
      <c r="F479" s="83">
        <v>6739.83</v>
      </c>
      <c r="G479" s="83">
        <v>9519.72</v>
      </c>
      <c r="H479" s="83">
        <v>1908.12</v>
      </c>
      <c r="I479" s="83">
        <v>7827.29</v>
      </c>
      <c r="J479" s="83">
        <v>7752.56</v>
      </c>
      <c r="K479" s="83">
        <v>7902.71</v>
      </c>
      <c r="L479" s="83">
        <v>6965.55</v>
      </c>
      <c r="M479" s="83">
        <v>8569.18</v>
      </c>
      <c r="N479" s="83">
        <v>8177.32</v>
      </c>
      <c r="O479" s="83">
        <v>8192.65</v>
      </c>
      <c r="P479" s="1">
        <f t="shared" si="7"/>
        <v>83150.337003</v>
      </c>
    </row>
    <row r="480" spans="1:16" ht="15.75">
      <c r="A480" s="7">
        <v>477</v>
      </c>
      <c r="B480" s="94" t="s">
        <v>689</v>
      </c>
      <c r="C480" s="8">
        <v>11448</v>
      </c>
      <c r="D480" s="83">
        <v>6517.6920984</v>
      </c>
      <c r="E480" s="86">
        <v>10319.205857799998</v>
      </c>
      <c r="F480" s="83">
        <v>6466.15</v>
      </c>
      <c r="G480" s="83">
        <v>9132.16</v>
      </c>
      <c r="H480" s="83">
        <v>8161.71</v>
      </c>
      <c r="I480" s="83">
        <v>6780.81</v>
      </c>
      <c r="J480" s="83">
        <v>6750.06</v>
      </c>
      <c r="K480" s="83">
        <v>9452.43</v>
      </c>
      <c r="L480" s="83">
        <v>9696.23</v>
      </c>
      <c r="M480" s="83">
        <v>10019.44</v>
      </c>
      <c r="N480" s="83">
        <v>2326.33</v>
      </c>
      <c r="O480" s="83">
        <v>8009.06</v>
      </c>
      <c r="P480" s="1">
        <f t="shared" si="7"/>
        <v>93631.27795619999</v>
      </c>
    </row>
    <row r="481" spans="1:16" ht="15.75">
      <c r="A481" s="7">
        <v>478</v>
      </c>
      <c r="B481" s="94" t="s">
        <v>690</v>
      </c>
      <c r="C481" s="8">
        <v>11450</v>
      </c>
      <c r="D481" s="87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1">
        <f t="shared" si="7"/>
        <v>0</v>
      </c>
    </row>
    <row r="482" spans="1:16" ht="15.75">
      <c r="A482" s="7">
        <v>479</v>
      </c>
      <c r="B482" s="94" t="s">
        <v>691</v>
      </c>
      <c r="C482" s="9"/>
      <c r="D482" s="87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1">
        <f t="shared" si="7"/>
        <v>0</v>
      </c>
    </row>
    <row r="483" spans="1:16" ht="15.75">
      <c r="A483" s="7">
        <v>480</v>
      </c>
      <c r="B483" s="94" t="s">
        <v>692</v>
      </c>
      <c r="C483" s="8">
        <v>23716</v>
      </c>
      <c r="D483" s="87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1">
        <f t="shared" si="7"/>
        <v>0</v>
      </c>
    </row>
    <row r="484" spans="1:16" ht="15.75">
      <c r="A484" s="7">
        <v>481</v>
      </c>
      <c r="B484" s="94" t="s">
        <v>693</v>
      </c>
      <c r="C484" s="8">
        <v>21719</v>
      </c>
      <c r="D484" s="87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1">
        <f t="shared" si="7"/>
        <v>0</v>
      </c>
    </row>
    <row r="485" spans="1:16" ht="15.75">
      <c r="A485" s="7">
        <v>482</v>
      </c>
      <c r="B485" s="94" t="s">
        <v>694</v>
      </c>
      <c r="C485" s="8">
        <v>23720</v>
      </c>
      <c r="D485" s="87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1">
        <f t="shared" si="7"/>
        <v>0</v>
      </c>
    </row>
    <row r="486" spans="1:16" ht="15.75">
      <c r="A486" s="7">
        <v>483</v>
      </c>
      <c r="B486" s="94" t="s">
        <v>695</v>
      </c>
      <c r="C486" s="8">
        <v>21469</v>
      </c>
      <c r="D486" s="87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1">
        <f t="shared" si="7"/>
        <v>0</v>
      </c>
    </row>
    <row r="487" spans="1:16" ht="15.75">
      <c r="A487" s="7">
        <v>484</v>
      </c>
      <c r="B487" s="94" t="s">
        <v>696</v>
      </c>
      <c r="C487" s="8">
        <v>21467</v>
      </c>
      <c r="D487" s="87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1">
        <f t="shared" si="7"/>
        <v>0</v>
      </c>
    </row>
    <row r="488" spans="1:16" ht="15.75">
      <c r="A488" s="7">
        <v>485</v>
      </c>
      <c r="B488" s="94" t="s">
        <v>697</v>
      </c>
      <c r="C488" s="8">
        <v>21481</v>
      </c>
      <c r="D488" s="87"/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1">
        <f t="shared" si="7"/>
        <v>0</v>
      </c>
    </row>
    <row r="489" spans="1:16" ht="15.75">
      <c r="A489" s="7">
        <v>486</v>
      </c>
      <c r="B489" s="94" t="s">
        <v>698</v>
      </c>
      <c r="C489" s="8">
        <v>21480</v>
      </c>
      <c r="D489" s="87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1">
        <f t="shared" si="7"/>
        <v>0</v>
      </c>
    </row>
    <row r="490" spans="1:16" ht="15.75">
      <c r="A490" s="7">
        <v>487</v>
      </c>
      <c r="B490" s="94" t="s">
        <v>699</v>
      </c>
      <c r="C490" s="8">
        <v>21271</v>
      </c>
      <c r="D490" s="83">
        <v>3301.2535499999994</v>
      </c>
      <c r="E490" s="86">
        <v>3088.26945</v>
      </c>
      <c r="F490" s="83">
        <v>3301.25</v>
      </c>
      <c r="G490" s="83">
        <v>3194.77</v>
      </c>
      <c r="H490" s="83">
        <v>3301.25</v>
      </c>
      <c r="I490" s="83">
        <v>3194.77</v>
      </c>
      <c r="J490" s="83">
        <v>3498.78</v>
      </c>
      <c r="K490" s="83">
        <v>3498.78</v>
      </c>
      <c r="L490" s="83">
        <v>3589.03</v>
      </c>
      <c r="M490" s="83">
        <v>3708.67</v>
      </c>
      <c r="N490" s="83">
        <v>3589.03</v>
      </c>
      <c r="O490" s="83">
        <v>3708.67</v>
      </c>
      <c r="P490" s="1">
        <f t="shared" si="7"/>
        <v>40974.522999999994</v>
      </c>
    </row>
    <row r="491" spans="1:16" ht="15.75">
      <c r="A491" s="7">
        <v>488</v>
      </c>
      <c r="B491" s="94" t="s">
        <v>700</v>
      </c>
      <c r="C491" s="8">
        <v>23722</v>
      </c>
      <c r="D491" s="87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1">
        <f t="shared" si="7"/>
        <v>0</v>
      </c>
    </row>
    <row r="492" spans="1:16" ht="15.75">
      <c r="A492" s="7">
        <v>489</v>
      </c>
      <c r="B492" s="94" t="s">
        <v>701</v>
      </c>
      <c r="C492" s="8">
        <v>23724</v>
      </c>
      <c r="D492" s="87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1">
        <f t="shared" si="7"/>
        <v>0</v>
      </c>
    </row>
    <row r="493" spans="1:16" ht="15.75">
      <c r="A493" s="7">
        <v>490</v>
      </c>
      <c r="B493" s="94" t="s">
        <v>702</v>
      </c>
      <c r="C493" s="9"/>
      <c r="D493" s="87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1">
        <f t="shared" si="7"/>
        <v>0</v>
      </c>
    </row>
    <row r="494" spans="1:16" ht="15.75">
      <c r="A494" s="7">
        <v>491</v>
      </c>
      <c r="B494" s="94" t="s">
        <v>703</v>
      </c>
      <c r="C494" s="8">
        <v>21733</v>
      </c>
      <c r="D494" s="87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1">
        <f t="shared" si="7"/>
        <v>0</v>
      </c>
    </row>
    <row r="495" spans="1:16" ht="15.75">
      <c r="A495" s="7">
        <v>492</v>
      </c>
      <c r="B495" s="94" t="s">
        <v>704</v>
      </c>
      <c r="C495" s="8">
        <v>21728</v>
      </c>
      <c r="D495" s="87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1">
        <f t="shared" si="7"/>
        <v>0</v>
      </c>
    </row>
    <row r="496" spans="1:16" ht="15.75">
      <c r="A496" s="7">
        <v>493</v>
      </c>
      <c r="B496" s="94" t="s">
        <v>705</v>
      </c>
      <c r="C496" s="8">
        <v>21729</v>
      </c>
      <c r="D496" s="87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1">
        <f t="shared" si="7"/>
        <v>0</v>
      </c>
    </row>
    <row r="497" spans="1:16" ht="15.75">
      <c r="A497" s="7">
        <v>494</v>
      </c>
      <c r="B497" s="94" t="s">
        <v>706</v>
      </c>
      <c r="C497" s="8">
        <v>21730</v>
      </c>
      <c r="D497" s="87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1">
        <f t="shared" si="7"/>
        <v>0</v>
      </c>
    </row>
    <row r="498" spans="1:16" ht="15.75">
      <c r="A498" s="7">
        <v>495</v>
      </c>
      <c r="B498" s="94" t="s">
        <v>707</v>
      </c>
      <c r="C498" s="8">
        <v>21487</v>
      </c>
      <c r="D498" s="87"/>
      <c r="E498" s="83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1">
        <f t="shared" si="7"/>
        <v>0</v>
      </c>
    </row>
    <row r="499" spans="1:16" ht="15.75">
      <c r="A499" s="7">
        <v>496</v>
      </c>
      <c r="B499" s="94" t="s">
        <v>802</v>
      </c>
      <c r="C499" s="8">
        <v>10008</v>
      </c>
      <c r="D499" s="87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1">
        <f t="shared" si="7"/>
        <v>0</v>
      </c>
    </row>
    <row r="500" spans="1:16" ht="15.75">
      <c r="A500" s="7">
        <v>497</v>
      </c>
      <c r="B500" s="94" t="s">
        <v>708</v>
      </c>
      <c r="C500" s="8">
        <v>12327</v>
      </c>
      <c r="D500" s="83">
        <v>5287.448606999999</v>
      </c>
      <c r="E500" s="86">
        <v>6877.414355</v>
      </c>
      <c r="F500" s="83">
        <v>7262.99</v>
      </c>
      <c r="G500" s="83">
        <v>6795.46</v>
      </c>
      <c r="H500" s="83">
        <v>0</v>
      </c>
      <c r="I500" s="83">
        <v>6409.65</v>
      </c>
      <c r="J500" s="83">
        <v>6382.49</v>
      </c>
      <c r="K500" s="83">
        <v>6941.27</v>
      </c>
      <c r="L500" s="83">
        <v>7570.51</v>
      </c>
      <c r="M500" s="83">
        <v>5545.36</v>
      </c>
      <c r="N500" s="83">
        <v>7213.15</v>
      </c>
      <c r="O500" s="83">
        <v>7055.8</v>
      </c>
      <c r="P500" s="1">
        <f t="shared" si="7"/>
        <v>73341.542962</v>
      </c>
    </row>
    <row r="501" spans="1:16" ht="15.75">
      <c r="A501" s="7">
        <v>498</v>
      </c>
      <c r="B501" s="94" t="s">
        <v>709</v>
      </c>
      <c r="C501" s="8">
        <v>12298</v>
      </c>
      <c r="D501" s="87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1">
        <f t="shared" si="7"/>
        <v>0</v>
      </c>
    </row>
    <row r="502" spans="1:16" ht="15.75">
      <c r="A502" s="7">
        <v>499</v>
      </c>
      <c r="B502" s="94" t="s">
        <v>710</v>
      </c>
      <c r="C502" s="8">
        <v>12308</v>
      </c>
      <c r="D502" s="87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1">
        <f t="shared" si="7"/>
        <v>0</v>
      </c>
    </row>
    <row r="503" spans="1:16" ht="15.75">
      <c r="A503" s="7">
        <v>500</v>
      </c>
      <c r="B503" s="94" t="s">
        <v>711</v>
      </c>
      <c r="C503" s="8">
        <v>12300</v>
      </c>
      <c r="D503" s="87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1">
        <f t="shared" si="7"/>
        <v>0</v>
      </c>
    </row>
    <row r="504" spans="1:16" ht="15.75">
      <c r="A504" s="7">
        <v>501</v>
      </c>
      <c r="B504" s="94" t="s">
        <v>712</v>
      </c>
      <c r="C504" s="8">
        <v>12301</v>
      </c>
      <c r="D504" s="87"/>
      <c r="E504" s="83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1">
        <f t="shared" si="7"/>
        <v>0</v>
      </c>
    </row>
    <row r="505" spans="1:16" ht="15.75">
      <c r="A505" s="7">
        <v>502</v>
      </c>
      <c r="B505" s="94" t="s">
        <v>713</v>
      </c>
      <c r="C505" s="8">
        <v>21492</v>
      </c>
      <c r="D505" s="87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1">
        <f t="shared" si="7"/>
        <v>0</v>
      </c>
    </row>
    <row r="506" spans="1:16" ht="15.75">
      <c r="A506" s="7">
        <v>503</v>
      </c>
      <c r="B506" s="94" t="s">
        <v>714</v>
      </c>
      <c r="C506" s="8">
        <v>21489</v>
      </c>
      <c r="D506" s="87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1">
        <f t="shared" si="7"/>
        <v>0</v>
      </c>
    </row>
    <row r="507" spans="1:16" ht="15.75">
      <c r="A507" s="7">
        <v>504</v>
      </c>
      <c r="B507" s="94" t="s">
        <v>715</v>
      </c>
      <c r="C507" s="8">
        <v>21743</v>
      </c>
      <c r="D507" s="87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1">
        <f t="shared" si="7"/>
        <v>0</v>
      </c>
    </row>
    <row r="508" spans="1:16" ht="15.75">
      <c r="A508" s="7">
        <v>505</v>
      </c>
      <c r="B508" s="94" t="s">
        <v>716</v>
      </c>
      <c r="C508" s="8">
        <v>21740</v>
      </c>
      <c r="D508" s="87"/>
      <c r="E508" s="83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1">
        <f t="shared" si="7"/>
        <v>0</v>
      </c>
    </row>
    <row r="509" spans="1:16" ht="15.75">
      <c r="A509" s="7">
        <v>506</v>
      </c>
      <c r="B509" s="94" t="s">
        <v>717</v>
      </c>
      <c r="C509" s="8">
        <v>21749</v>
      </c>
      <c r="D509" s="87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1">
        <f t="shared" si="7"/>
        <v>0</v>
      </c>
    </row>
    <row r="510" spans="1:16" ht="15.75">
      <c r="A510" s="7">
        <v>507</v>
      </c>
      <c r="B510" s="94" t="s">
        <v>718</v>
      </c>
      <c r="C510" s="8">
        <v>12309</v>
      </c>
      <c r="D510" s="87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1">
        <f t="shared" si="7"/>
        <v>0</v>
      </c>
    </row>
    <row r="511" spans="1:16" ht="15.75">
      <c r="A511" s="7">
        <v>508</v>
      </c>
      <c r="B511" s="94" t="s">
        <v>719</v>
      </c>
      <c r="C511" s="8">
        <v>12310</v>
      </c>
      <c r="D511" s="87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1">
        <f t="shared" si="7"/>
        <v>0</v>
      </c>
    </row>
    <row r="512" spans="1:16" ht="15.75">
      <c r="A512" s="7">
        <v>509</v>
      </c>
      <c r="B512" s="94" t="s">
        <v>806</v>
      </c>
      <c r="C512" s="8">
        <v>10013</v>
      </c>
      <c r="D512" s="87"/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1">
        <f t="shared" si="7"/>
        <v>0</v>
      </c>
    </row>
    <row r="513" spans="1:16" ht="15.75">
      <c r="A513" s="7">
        <v>510</v>
      </c>
      <c r="B513" s="94" t="s">
        <v>720</v>
      </c>
      <c r="C513" s="8">
        <v>12311</v>
      </c>
      <c r="D513" s="87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1">
        <f t="shared" si="7"/>
        <v>0</v>
      </c>
    </row>
    <row r="514" spans="1:16" ht="15.75">
      <c r="A514" s="7">
        <v>511</v>
      </c>
      <c r="B514" s="94" t="s">
        <v>721</v>
      </c>
      <c r="C514" s="8">
        <v>12655</v>
      </c>
      <c r="D514" s="87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1">
        <f t="shared" si="7"/>
        <v>0</v>
      </c>
    </row>
    <row r="515" spans="1:16" ht="15.75">
      <c r="A515" s="7">
        <v>512</v>
      </c>
      <c r="B515" s="94" t="s">
        <v>722</v>
      </c>
      <c r="C515" s="8">
        <v>12662</v>
      </c>
      <c r="D515" s="87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1">
        <f t="shared" si="7"/>
        <v>0</v>
      </c>
    </row>
    <row r="516" spans="1:16" ht="15.75">
      <c r="A516" s="7">
        <v>513</v>
      </c>
      <c r="B516" s="94" t="s">
        <v>723</v>
      </c>
      <c r="C516" s="8">
        <v>12666</v>
      </c>
      <c r="D516" s="87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1">
        <f t="shared" si="7"/>
        <v>0</v>
      </c>
    </row>
    <row r="517" spans="1:16" ht="15.75">
      <c r="A517" s="7">
        <v>514</v>
      </c>
      <c r="B517" s="94" t="s">
        <v>724</v>
      </c>
      <c r="C517" s="8">
        <v>12667</v>
      </c>
      <c r="D517" s="87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1">
        <f aca="true" t="shared" si="8" ref="P517:P580">D517+E517+F517+G517+H517+I517+J517+K517+L517+M517+N517+O517</f>
        <v>0</v>
      </c>
    </row>
    <row r="518" spans="1:16" ht="15.75">
      <c r="A518" s="7">
        <v>515</v>
      </c>
      <c r="B518" s="94" t="s">
        <v>725</v>
      </c>
      <c r="C518" s="8">
        <v>21761</v>
      </c>
      <c r="D518" s="87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1">
        <f t="shared" si="8"/>
        <v>0</v>
      </c>
    </row>
    <row r="519" spans="1:16" ht="15.75">
      <c r="A519" s="7">
        <v>516</v>
      </c>
      <c r="B519" s="94" t="s">
        <v>726</v>
      </c>
      <c r="C519" s="8">
        <v>21836</v>
      </c>
      <c r="D519" s="87"/>
      <c r="E519" s="83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1">
        <f t="shared" si="8"/>
        <v>0</v>
      </c>
    </row>
    <row r="520" spans="1:16" ht="15.75">
      <c r="A520" s="7">
        <v>517</v>
      </c>
      <c r="B520" s="94" t="s">
        <v>727</v>
      </c>
      <c r="C520" s="9"/>
      <c r="D520" s="87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1">
        <f t="shared" si="8"/>
        <v>0</v>
      </c>
    </row>
    <row r="521" spans="1:16" ht="15.75">
      <c r="A521" s="7">
        <v>518</v>
      </c>
      <c r="B521" s="94" t="s">
        <v>728</v>
      </c>
      <c r="C521" s="8">
        <v>19757</v>
      </c>
      <c r="D521" s="83">
        <v>4514.6791858</v>
      </c>
      <c r="E521" s="86">
        <v>6353.299926399999</v>
      </c>
      <c r="F521" s="83">
        <v>5412.34</v>
      </c>
      <c r="G521" s="83">
        <v>5919.45</v>
      </c>
      <c r="H521" s="83">
        <v>5187.62</v>
      </c>
      <c r="I521" s="83">
        <v>4817.34</v>
      </c>
      <c r="J521" s="83">
        <v>3885.67</v>
      </c>
      <c r="K521" s="83">
        <v>3751.9</v>
      </c>
      <c r="L521" s="83">
        <v>4242.09</v>
      </c>
      <c r="M521" s="83">
        <v>4971.12</v>
      </c>
      <c r="N521" s="83">
        <v>5109.01</v>
      </c>
      <c r="O521" s="83">
        <v>4042.79</v>
      </c>
      <c r="P521" s="1">
        <f t="shared" si="8"/>
        <v>58207.30911220001</v>
      </c>
    </row>
    <row r="522" spans="1:16" ht="15.75">
      <c r="A522" s="7">
        <v>519</v>
      </c>
      <c r="B522" s="94" t="s">
        <v>729</v>
      </c>
      <c r="C522" s="8">
        <v>19759</v>
      </c>
      <c r="D522" s="83">
        <v>6415.639049599999</v>
      </c>
      <c r="E522" s="86">
        <v>8673.5744884</v>
      </c>
      <c r="F522" s="83">
        <v>7706.48</v>
      </c>
      <c r="G522" s="83">
        <v>7830.86</v>
      </c>
      <c r="H522" s="83">
        <v>8364.99</v>
      </c>
      <c r="I522" s="83">
        <v>6504.54</v>
      </c>
      <c r="J522" s="83">
        <v>5802.66</v>
      </c>
      <c r="K522" s="83">
        <v>5622.32</v>
      </c>
      <c r="L522" s="83">
        <v>5755.72</v>
      </c>
      <c r="M522" s="83">
        <v>6806.15</v>
      </c>
      <c r="N522" s="83">
        <v>7130.03</v>
      </c>
      <c r="O522" s="83">
        <v>5804.59</v>
      </c>
      <c r="P522" s="1">
        <f t="shared" si="8"/>
        <v>82417.553538</v>
      </c>
    </row>
    <row r="523" spans="1:16" ht="15.75">
      <c r="A523" s="7">
        <v>520</v>
      </c>
      <c r="B523" s="94" t="s">
        <v>730</v>
      </c>
      <c r="C523" s="8">
        <v>12760</v>
      </c>
      <c r="D523" s="83">
        <v>15504.794958599998</v>
      </c>
      <c r="E523" s="86">
        <v>18107.251341400002</v>
      </c>
      <c r="F523" s="83">
        <v>18079.06</v>
      </c>
      <c r="G523" s="83">
        <v>22653.61</v>
      </c>
      <c r="H523" s="83">
        <v>17625.48</v>
      </c>
      <c r="I523" s="83">
        <v>13637.41</v>
      </c>
      <c r="J523" s="83">
        <v>13480.38</v>
      </c>
      <c r="K523" s="83">
        <v>14224.45</v>
      </c>
      <c r="L523" s="83">
        <v>14701.73</v>
      </c>
      <c r="M523" s="83">
        <v>17750.72</v>
      </c>
      <c r="N523" s="83">
        <v>15805.03</v>
      </c>
      <c r="O523" s="83">
        <v>15744.52</v>
      </c>
      <c r="P523" s="1">
        <f t="shared" si="8"/>
        <v>197314.4363</v>
      </c>
    </row>
    <row r="524" spans="1:16" ht="15.75">
      <c r="A524" s="7">
        <v>521</v>
      </c>
      <c r="B524" s="94" t="s">
        <v>731</v>
      </c>
      <c r="C524" s="8">
        <v>12761</v>
      </c>
      <c r="D524" s="83">
        <v>14566.377013999998</v>
      </c>
      <c r="E524" s="86">
        <v>21500.508245999994</v>
      </c>
      <c r="F524" s="83">
        <v>18063.1</v>
      </c>
      <c r="G524" s="83">
        <v>16116.27</v>
      </c>
      <c r="H524" s="83">
        <v>30664.98</v>
      </c>
      <c r="I524" s="83">
        <v>14551.65</v>
      </c>
      <c r="J524" s="83">
        <v>14682.06</v>
      </c>
      <c r="K524" s="83">
        <v>15753.2</v>
      </c>
      <c r="L524" s="83">
        <v>20134.56</v>
      </c>
      <c r="M524" s="83">
        <v>16312.8</v>
      </c>
      <c r="N524" s="83">
        <v>13368.03</v>
      </c>
      <c r="O524" s="83">
        <v>14687.07</v>
      </c>
      <c r="P524" s="1">
        <f t="shared" si="8"/>
        <v>210400.60525999998</v>
      </c>
    </row>
    <row r="525" spans="1:16" ht="15.75">
      <c r="A525" s="7">
        <v>522</v>
      </c>
      <c r="B525" s="94" t="s">
        <v>732</v>
      </c>
      <c r="C525" s="8">
        <v>12762</v>
      </c>
      <c r="D525" s="83">
        <v>17200.921447999997</v>
      </c>
      <c r="E525" s="86">
        <v>22129.195756</v>
      </c>
      <c r="F525" s="83">
        <v>22826.06</v>
      </c>
      <c r="G525" s="83">
        <v>21535.38</v>
      </c>
      <c r="H525" s="83">
        <v>22821.33</v>
      </c>
      <c r="I525" s="83">
        <v>19690.32</v>
      </c>
      <c r="J525" s="83">
        <v>16778.92</v>
      </c>
      <c r="K525" s="83">
        <v>19007.23</v>
      </c>
      <c r="L525" s="83">
        <v>19076.94</v>
      </c>
      <c r="M525" s="83">
        <v>20501.96</v>
      </c>
      <c r="N525" s="83">
        <v>19869.04</v>
      </c>
      <c r="O525" s="83">
        <v>20243.26</v>
      </c>
      <c r="P525" s="1">
        <f t="shared" si="8"/>
        <v>241680.55720400004</v>
      </c>
    </row>
    <row r="526" spans="1:16" ht="15.75">
      <c r="A526" s="7">
        <v>523</v>
      </c>
      <c r="B526" s="95" t="s">
        <v>733</v>
      </c>
      <c r="C526" s="9">
        <v>12365</v>
      </c>
      <c r="D526" s="83">
        <v>53458.13</v>
      </c>
      <c r="E526" s="83">
        <v>67535.13</v>
      </c>
      <c r="F526" s="83">
        <v>61405.42</v>
      </c>
      <c r="G526" s="83">
        <v>63984.37</v>
      </c>
      <c r="H526" s="83">
        <v>71230.14</v>
      </c>
      <c r="I526" s="83">
        <v>62951.67</v>
      </c>
      <c r="J526" s="83">
        <v>55321.5</v>
      </c>
      <c r="K526" s="83">
        <v>84823</v>
      </c>
      <c r="L526" s="83">
        <v>63561.03</v>
      </c>
      <c r="M526" s="83">
        <v>70930.41</v>
      </c>
      <c r="N526" s="83">
        <v>53990.89</v>
      </c>
      <c r="O526" s="83">
        <v>69515.74</v>
      </c>
      <c r="P526" s="1">
        <f t="shared" si="8"/>
        <v>778707.43</v>
      </c>
    </row>
    <row r="527" spans="1:16" ht="15.75">
      <c r="A527" s="7">
        <v>524</v>
      </c>
      <c r="B527" s="95" t="s">
        <v>733</v>
      </c>
      <c r="C527" s="9">
        <v>12363</v>
      </c>
      <c r="D527" s="87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1">
        <f t="shared" si="8"/>
        <v>0</v>
      </c>
    </row>
    <row r="528" spans="1:16" ht="15.75">
      <c r="A528" s="7">
        <v>525</v>
      </c>
      <c r="B528" s="94" t="s">
        <v>734</v>
      </c>
      <c r="C528" s="8">
        <v>12364</v>
      </c>
      <c r="D528" s="83">
        <v>11822.352975999998</v>
      </c>
      <c r="E528" s="86">
        <v>14969.794676</v>
      </c>
      <c r="F528" s="83">
        <v>1835.61</v>
      </c>
      <c r="G528" s="83">
        <v>7860.06</v>
      </c>
      <c r="H528" s="83">
        <v>12858.87</v>
      </c>
      <c r="I528" s="83">
        <v>6490</v>
      </c>
      <c r="J528" s="83">
        <v>4344.11</v>
      </c>
      <c r="K528" s="83">
        <v>4874.04</v>
      </c>
      <c r="L528" s="83">
        <v>4440.15</v>
      </c>
      <c r="M528" s="83">
        <v>5510.09</v>
      </c>
      <c r="N528" s="83">
        <v>3507.5</v>
      </c>
      <c r="O528" s="83">
        <v>5170.15</v>
      </c>
      <c r="P528" s="1">
        <f t="shared" si="8"/>
        <v>83682.72765199999</v>
      </c>
    </row>
    <row r="529" spans="1:16" ht="15.75">
      <c r="A529" s="7">
        <v>526</v>
      </c>
      <c r="B529" s="94" t="s">
        <v>735</v>
      </c>
      <c r="C529" s="8">
        <v>33018</v>
      </c>
      <c r="D529" s="87"/>
      <c r="E529" s="83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1">
        <f t="shared" si="8"/>
        <v>0</v>
      </c>
    </row>
    <row r="530" spans="1:16" ht="15.75">
      <c r="A530" s="7">
        <v>527</v>
      </c>
      <c r="B530" s="94" t="s">
        <v>736</v>
      </c>
      <c r="C530" s="8">
        <v>12673</v>
      </c>
      <c r="D530" s="83">
        <v>15343.8636386</v>
      </c>
      <c r="E530" s="86">
        <v>21199.806249999998</v>
      </c>
      <c r="F530" s="83">
        <v>18038.02</v>
      </c>
      <c r="G530" s="83">
        <v>19253.45</v>
      </c>
      <c r="H530" s="83">
        <v>18683.22</v>
      </c>
      <c r="I530" s="83">
        <v>18071.61</v>
      </c>
      <c r="J530" s="83">
        <v>15193.22</v>
      </c>
      <c r="K530" s="83">
        <v>15419.31</v>
      </c>
      <c r="L530" s="83">
        <v>16813.37</v>
      </c>
      <c r="M530" s="83">
        <v>18102.53</v>
      </c>
      <c r="N530" s="83">
        <v>18263.82</v>
      </c>
      <c r="O530" s="83">
        <v>15257.86</v>
      </c>
      <c r="P530" s="1">
        <f t="shared" si="8"/>
        <v>209640.07988859998</v>
      </c>
    </row>
    <row r="531" spans="1:16" ht="15.75">
      <c r="A531" s="7">
        <v>528</v>
      </c>
      <c r="B531" s="94" t="s">
        <v>737</v>
      </c>
      <c r="C531" s="8">
        <v>12752</v>
      </c>
      <c r="D531" s="83">
        <v>15467.536405999997</v>
      </c>
      <c r="E531" s="86">
        <v>17064.453857999997</v>
      </c>
      <c r="F531" s="83">
        <v>20755.38</v>
      </c>
      <c r="G531" s="83">
        <v>17352.21</v>
      </c>
      <c r="H531" s="83">
        <v>20004.73</v>
      </c>
      <c r="I531" s="83">
        <v>16000.22</v>
      </c>
      <c r="J531" s="83">
        <v>13629.51</v>
      </c>
      <c r="K531" s="83">
        <v>14471.17</v>
      </c>
      <c r="L531" s="83">
        <v>16107.32</v>
      </c>
      <c r="M531" s="83">
        <v>15230.96</v>
      </c>
      <c r="N531" s="83">
        <v>17306.92</v>
      </c>
      <c r="O531" s="83">
        <v>13424.54</v>
      </c>
      <c r="P531" s="1">
        <f t="shared" si="8"/>
        <v>196814.950264</v>
      </c>
    </row>
    <row r="532" spans="1:16" ht="15.75">
      <c r="A532" s="7">
        <v>529</v>
      </c>
      <c r="B532" s="94" t="s">
        <v>738</v>
      </c>
      <c r="C532" s="8">
        <v>34006</v>
      </c>
      <c r="D532" s="87"/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1">
        <f t="shared" si="8"/>
        <v>0</v>
      </c>
    </row>
    <row r="533" spans="1:16" ht="15.75">
      <c r="A533" s="7">
        <v>530</v>
      </c>
      <c r="B533" s="94" t="s">
        <v>739</v>
      </c>
      <c r="C533" s="8">
        <v>12755</v>
      </c>
      <c r="D533" s="83">
        <v>5925.574747199999</v>
      </c>
      <c r="E533" s="86">
        <v>8912.475318799998</v>
      </c>
      <c r="F533" s="83">
        <v>6872.13</v>
      </c>
      <c r="G533" s="83">
        <v>7820.53</v>
      </c>
      <c r="H533" s="83">
        <v>6428.06</v>
      </c>
      <c r="I533" s="83">
        <v>7508.93</v>
      </c>
      <c r="J533" s="83">
        <v>6451.78</v>
      </c>
      <c r="K533" s="83">
        <v>6678.31</v>
      </c>
      <c r="L533" s="83">
        <v>10768.79</v>
      </c>
      <c r="M533" s="83">
        <v>8430.47</v>
      </c>
      <c r="N533" s="83">
        <v>7366.63</v>
      </c>
      <c r="O533" s="83">
        <v>6147.06</v>
      </c>
      <c r="P533" s="1">
        <f t="shared" si="8"/>
        <v>89310.740066</v>
      </c>
    </row>
    <row r="534" spans="1:16" ht="15.75">
      <c r="A534" s="7">
        <v>531</v>
      </c>
      <c r="B534" s="94" t="s">
        <v>740</v>
      </c>
      <c r="C534" s="8">
        <v>19760</v>
      </c>
      <c r="D534" s="83">
        <v>9268.121436</v>
      </c>
      <c r="E534" s="86">
        <v>10922.455711999999</v>
      </c>
      <c r="F534" s="83">
        <v>5940.89</v>
      </c>
      <c r="G534" s="83">
        <v>15276.95</v>
      </c>
      <c r="H534" s="83">
        <v>16114.22</v>
      </c>
      <c r="I534" s="83">
        <v>13536.56</v>
      </c>
      <c r="J534" s="83">
        <v>12242.82</v>
      </c>
      <c r="K534" s="83">
        <v>11738.47</v>
      </c>
      <c r="L534" s="83">
        <v>10079.44</v>
      </c>
      <c r="M534" s="83">
        <v>13972.91</v>
      </c>
      <c r="N534" s="83">
        <v>14883.58</v>
      </c>
      <c r="O534" s="83">
        <v>11722.29</v>
      </c>
      <c r="P534" s="1">
        <f t="shared" si="8"/>
        <v>145698.707148</v>
      </c>
    </row>
    <row r="535" spans="1:16" ht="15.75">
      <c r="A535" s="7">
        <v>532</v>
      </c>
      <c r="B535" s="94" t="s">
        <v>741</v>
      </c>
      <c r="C535" s="8">
        <v>12753</v>
      </c>
      <c r="D535" s="83">
        <v>6033.2500421999985</v>
      </c>
      <c r="E535" s="86">
        <v>2403.6123397999995</v>
      </c>
      <c r="F535" s="83">
        <v>5940.89</v>
      </c>
      <c r="G535" s="83">
        <v>7424.38</v>
      </c>
      <c r="H535" s="83">
        <v>7857.47</v>
      </c>
      <c r="I535" s="83">
        <v>6269.23</v>
      </c>
      <c r="J535" s="83">
        <v>5138.95</v>
      </c>
      <c r="K535" s="83">
        <v>5311.03</v>
      </c>
      <c r="L535" s="83">
        <v>5682.88</v>
      </c>
      <c r="M535" s="83">
        <v>6470.35</v>
      </c>
      <c r="N535" s="83">
        <v>5819.19</v>
      </c>
      <c r="O535" s="83">
        <v>4587.63</v>
      </c>
      <c r="P535" s="1">
        <f t="shared" si="8"/>
        <v>68938.86238199999</v>
      </c>
    </row>
    <row r="536" spans="1:16" ht="15.75">
      <c r="A536" s="7">
        <v>533</v>
      </c>
      <c r="B536" s="94" t="s">
        <v>742</v>
      </c>
      <c r="C536" s="8">
        <v>21782</v>
      </c>
      <c r="D536" s="87"/>
      <c r="E536" s="83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1">
        <f t="shared" si="8"/>
        <v>0</v>
      </c>
    </row>
    <row r="537" spans="1:16" ht="15.75">
      <c r="A537" s="7">
        <v>534</v>
      </c>
      <c r="B537" s="94" t="s">
        <v>743</v>
      </c>
      <c r="C537" s="8">
        <v>21784</v>
      </c>
      <c r="D537" s="87"/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1">
        <f t="shared" si="8"/>
        <v>0</v>
      </c>
    </row>
    <row r="538" spans="1:16" ht="15.75">
      <c r="A538" s="7">
        <v>535</v>
      </c>
      <c r="B538" s="94" t="s">
        <v>744</v>
      </c>
      <c r="C538" s="8">
        <v>21786</v>
      </c>
      <c r="D538" s="87"/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1">
        <f t="shared" si="8"/>
        <v>0</v>
      </c>
    </row>
    <row r="539" spans="1:16" ht="15.75">
      <c r="A539" s="7">
        <v>536</v>
      </c>
      <c r="B539" s="94" t="s">
        <v>745</v>
      </c>
      <c r="C539" s="8">
        <v>21780</v>
      </c>
      <c r="D539" s="87"/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1">
        <f t="shared" si="8"/>
        <v>0</v>
      </c>
    </row>
    <row r="540" spans="1:16" ht="15.75">
      <c r="A540" s="7">
        <v>537</v>
      </c>
      <c r="B540" s="94" t="s">
        <v>746</v>
      </c>
      <c r="C540" s="9"/>
      <c r="D540" s="87"/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1">
        <f t="shared" si="8"/>
        <v>0</v>
      </c>
    </row>
    <row r="541" spans="1:16" ht="15.75">
      <c r="A541" s="7">
        <v>538</v>
      </c>
      <c r="B541" s="94" t="s">
        <v>747</v>
      </c>
      <c r="C541" s="8">
        <v>12754</v>
      </c>
      <c r="D541" s="83">
        <v>15909.874940199998</v>
      </c>
      <c r="E541" s="86">
        <v>27207.425093799997</v>
      </c>
      <c r="F541" s="83">
        <v>19053.03</v>
      </c>
      <c r="G541" s="83">
        <v>17798.84</v>
      </c>
      <c r="H541" s="83">
        <v>20111.17</v>
      </c>
      <c r="I541" s="83">
        <v>16986.24</v>
      </c>
      <c r="J541" s="83">
        <v>14381.08</v>
      </c>
      <c r="K541" s="83">
        <v>13938.68</v>
      </c>
      <c r="L541" s="83">
        <v>19528.34</v>
      </c>
      <c r="M541" s="83">
        <v>15798.47</v>
      </c>
      <c r="N541" s="83">
        <v>16431.9</v>
      </c>
      <c r="O541" s="83">
        <v>17085.68</v>
      </c>
      <c r="P541" s="1">
        <f t="shared" si="8"/>
        <v>214230.73003399998</v>
      </c>
    </row>
    <row r="542" spans="1:16" ht="15.75">
      <c r="A542" s="7">
        <v>539</v>
      </c>
      <c r="B542" s="94" t="s">
        <v>748</v>
      </c>
      <c r="C542" s="8">
        <v>12756</v>
      </c>
      <c r="D542" s="83">
        <v>1687.3073699999998</v>
      </c>
      <c r="E542" s="86">
        <v>1578.4488299999998</v>
      </c>
      <c r="F542" s="83">
        <v>1687.31</v>
      </c>
      <c r="G542" s="83">
        <v>1632.88</v>
      </c>
      <c r="H542" s="83">
        <v>1687.31</v>
      </c>
      <c r="I542" s="83">
        <v>1632.88</v>
      </c>
      <c r="J542" s="83">
        <v>1788.27</v>
      </c>
      <c r="K542" s="83">
        <v>1788.27</v>
      </c>
      <c r="L542" s="83">
        <v>1834.39</v>
      </c>
      <c r="M542" s="83">
        <v>1895.54</v>
      </c>
      <c r="N542" s="83">
        <v>1834.39</v>
      </c>
      <c r="O542" s="83">
        <v>1895.54</v>
      </c>
      <c r="P542" s="1">
        <f t="shared" si="8"/>
        <v>20942.536200000002</v>
      </c>
    </row>
    <row r="543" spans="1:16" ht="15.75">
      <c r="A543" s="7">
        <v>540</v>
      </c>
      <c r="B543" s="94" t="s">
        <v>749</v>
      </c>
      <c r="C543" s="8">
        <v>21497</v>
      </c>
      <c r="D543" s="87"/>
      <c r="E543" s="83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1">
        <f t="shared" si="8"/>
        <v>0</v>
      </c>
    </row>
    <row r="544" spans="1:16" ht="15.75">
      <c r="A544" s="7">
        <v>541</v>
      </c>
      <c r="B544" s="94" t="s">
        <v>750</v>
      </c>
      <c r="C544" s="8">
        <v>21278</v>
      </c>
      <c r="D544" s="87"/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1">
        <f t="shared" si="8"/>
        <v>0</v>
      </c>
    </row>
    <row r="545" spans="1:16" ht="15.75">
      <c r="A545" s="7">
        <v>542</v>
      </c>
      <c r="B545" s="94" t="s">
        <v>751</v>
      </c>
      <c r="C545" s="8">
        <v>21272</v>
      </c>
      <c r="D545" s="87"/>
      <c r="E545" s="83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1">
        <f t="shared" si="8"/>
        <v>0</v>
      </c>
    </row>
    <row r="546" spans="1:16" ht="15.75">
      <c r="A546" s="7">
        <v>543</v>
      </c>
      <c r="B546" s="94" t="s">
        <v>752</v>
      </c>
      <c r="C546" s="8">
        <v>21274</v>
      </c>
      <c r="D546" s="87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1">
        <f t="shared" si="8"/>
        <v>0</v>
      </c>
    </row>
    <row r="547" spans="1:16" ht="15.75">
      <c r="A547" s="7">
        <v>544</v>
      </c>
      <c r="B547" s="94" t="s">
        <v>753</v>
      </c>
      <c r="C547" s="8">
        <v>12682</v>
      </c>
      <c r="D547" s="87"/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1">
        <f t="shared" si="8"/>
        <v>0</v>
      </c>
    </row>
    <row r="548" spans="1:16" ht="15.75">
      <c r="A548" s="7">
        <v>545</v>
      </c>
      <c r="B548" s="94" t="s">
        <v>754</v>
      </c>
      <c r="C548" s="8">
        <v>12684</v>
      </c>
      <c r="D548" s="87"/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1">
        <f t="shared" si="8"/>
        <v>0</v>
      </c>
    </row>
    <row r="549" spans="1:16" ht="15.75">
      <c r="A549" s="7">
        <v>546</v>
      </c>
      <c r="B549" s="94" t="s">
        <v>755</v>
      </c>
      <c r="C549" s="8">
        <v>12687</v>
      </c>
      <c r="D549" s="87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1">
        <f t="shared" si="8"/>
        <v>0</v>
      </c>
    </row>
    <row r="550" spans="1:16" ht="15.75">
      <c r="A550" s="7">
        <v>547</v>
      </c>
      <c r="B550" s="94" t="s">
        <v>756</v>
      </c>
      <c r="C550" s="8">
        <v>12690</v>
      </c>
      <c r="D550" s="87"/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1">
        <f t="shared" si="8"/>
        <v>0</v>
      </c>
    </row>
    <row r="551" spans="1:16" ht="15.75">
      <c r="A551" s="7">
        <v>548</v>
      </c>
      <c r="B551" s="94" t="s">
        <v>827</v>
      </c>
      <c r="C551" s="8"/>
      <c r="D551" s="87"/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1">
        <f t="shared" si="8"/>
        <v>0</v>
      </c>
    </row>
    <row r="552" spans="1:16" ht="15.75">
      <c r="A552" s="7">
        <v>549</v>
      </c>
      <c r="B552" s="94" t="s">
        <v>757</v>
      </c>
      <c r="C552" s="8">
        <v>12697</v>
      </c>
      <c r="D552" s="87"/>
      <c r="E552" s="83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1">
        <f t="shared" si="8"/>
        <v>0</v>
      </c>
    </row>
    <row r="553" spans="1:16" ht="15.75">
      <c r="A553" s="7">
        <v>550</v>
      </c>
      <c r="B553" s="94" t="s">
        <v>758</v>
      </c>
      <c r="C553" s="8">
        <v>12700</v>
      </c>
      <c r="D553" s="87"/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1">
        <f t="shared" si="8"/>
        <v>0</v>
      </c>
    </row>
    <row r="554" spans="1:16" ht="15.75">
      <c r="A554" s="7">
        <v>551</v>
      </c>
      <c r="B554" s="94" t="s">
        <v>759</v>
      </c>
      <c r="C554" s="8">
        <v>12701</v>
      </c>
      <c r="D554" s="87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1">
        <f t="shared" si="8"/>
        <v>0</v>
      </c>
    </row>
    <row r="555" spans="1:16" ht="15.75">
      <c r="A555" s="7">
        <v>552</v>
      </c>
      <c r="B555" s="94" t="s">
        <v>760</v>
      </c>
      <c r="C555" s="8">
        <v>12703</v>
      </c>
      <c r="D555" s="87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1">
        <f t="shared" si="8"/>
        <v>0</v>
      </c>
    </row>
    <row r="556" spans="1:16" ht="15.75">
      <c r="A556" s="7">
        <v>553</v>
      </c>
      <c r="B556" s="94" t="s">
        <v>764</v>
      </c>
      <c r="C556" s="8">
        <v>12704</v>
      </c>
      <c r="D556" s="87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1">
        <f t="shared" si="8"/>
        <v>0</v>
      </c>
    </row>
    <row r="557" spans="1:16" ht="15.75">
      <c r="A557" s="7">
        <v>554</v>
      </c>
      <c r="B557" s="94" t="s">
        <v>765</v>
      </c>
      <c r="C557" s="8">
        <v>12676</v>
      </c>
      <c r="D557" s="87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1">
        <f t="shared" si="8"/>
        <v>0</v>
      </c>
    </row>
    <row r="558" spans="1:16" ht="15.75">
      <c r="A558" s="7">
        <v>555</v>
      </c>
      <c r="B558" s="94" t="s">
        <v>766</v>
      </c>
      <c r="C558" s="8">
        <v>12677</v>
      </c>
      <c r="D558" s="87"/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1">
        <f t="shared" si="8"/>
        <v>0</v>
      </c>
    </row>
    <row r="559" spans="1:16" ht="15.75">
      <c r="A559" s="7">
        <v>556</v>
      </c>
      <c r="B559" s="94" t="s">
        <v>767</v>
      </c>
      <c r="C559" s="8">
        <v>21501</v>
      </c>
      <c r="D559" s="87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1">
        <f t="shared" si="8"/>
        <v>0</v>
      </c>
    </row>
    <row r="560" spans="1:16" ht="15.75">
      <c r="A560" s="7">
        <v>557</v>
      </c>
      <c r="B560" s="94" t="s">
        <v>768</v>
      </c>
      <c r="C560" s="8">
        <v>21507</v>
      </c>
      <c r="D560" s="87"/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1">
        <f t="shared" si="8"/>
        <v>0</v>
      </c>
    </row>
    <row r="561" spans="1:16" ht="15.75">
      <c r="A561" s="7">
        <v>558</v>
      </c>
      <c r="B561" s="94" t="s">
        <v>769</v>
      </c>
      <c r="C561" s="8">
        <v>21510</v>
      </c>
      <c r="D561" s="87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1">
        <f t="shared" si="8"/>
        <v>0</v>
      </c>
    </row>
    <row r="562" spans="1:16" ht="15.75">
      <c r="A562" s="7">
        <v>559</v>
      </c>
      <c r="B562" s="94" t="s">
        <v>770</v>
      </c>
      <c r="C562" s="8">
        <v>21861</v>
      </c>
      <c r="D562" s="87"/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1">
        <f t="shared" si="8"/>
        <v>0</v>
      </c>
    </row>
    <row r="563" spans="1:16" ht="15.75">
      <c r="A563" s="7">
        <v>560</v>
      </c>
      <c r="B563" s="94" t="s">
        <v>771</v>
      </c>
      <c r="C563" s="8">
        <v>21862</v>
      </c>
      <c r="D563" s="87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1">
        <f t="shared" si="8"/>
        <v>0</v>
      </c>
    </row>
    <row r="564" spans="1:16" ht="15.75">
      <c r="A564" s="7">
        <v>561</v>
      </c>
      <c r="B564" s="94" t="s">
        <v>772</v>
      </c>
      <c r="C564" s="8">
        <v>21863</v>
      </c>
      <c r="D564" s="87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1">
        <f t="shared" si="8"/>
        <v>0</v>
      </c>
    </row>
    <row r="565" spans="1:16" ht="15.75">
      <c r="A565" s="7">
        <v>562</v>
      </c>
      <c r="B565" s="94" t="s">
        <v>773</v>
      </c>
      <c r="C565" s="8">
        <v>21865</v>
      </c>
      <c r="D565" s="87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1">
        <f t="shared" si="8"/>
        <v>0</v>
      </c>
    </row>
    <row r="566" spans="1:16" ht="15.75">
      <c r="A566" s="7">
        <v>563</v>
      </c>
      <c r="B566" s="94" t="s">
        <v>774</v>
      </c>
      <c r="C566" s="8">
        <v>22176</v>
      </c>
      <c r="D566" s="87"/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1">
        <f t="shared" si="8"/>
        <v>0</v>
      </c>
    </row>
    <row r="567" spans="1:16" ht="15.75">
      <c r="A567" s="7">
        <v>564</v>
      </c>
      <c r="B567" s="94" t="s">
        <v>775</v>
      </c>
      <c r="C567" s="8">
        <v>22184</v>
      </c>
      <c r="D567" s="87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1">
        <f t="shared" si="8"/>
        <v>0</v>
      </c>
    </row>
    <row r="568" spans="1:16" ht="15.75">
      <c r="A568" s="7">
        <v>565</v>
      </c>
      <c r="B568" s="94" t="s">
        <v>776</v>
      </c>
      <c r="C568" s="8">
        <v>22177</v>
      </c>
      <c r="D568" s="87"/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1">
        <f t="shared" si="8"/>
        <v>0</v>
      </c>
    </row>
    <row r="569" spans="1:16" ht="15.75">
      <c r="A569" s="7">
        <v>566</v>
      </c>
      <c r="B569" s="94" t="s">
        <v>777</v>
      </c>
      <c r="C569" s="8">
        <v>22178</v>
      </c>
      <c r="D569" s="87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1">
        <f t="shared" si="8"/>
        <v>0</v>
      </c>
    </row>
    <row r="570" spans="1:16" ht="15.75">
      <c r="A570" s="7">
        <v>567</v>
      </c>
      <c r="B570" s="94" t="s">
        <v>778</v>
      </c>
      <c r="C570" s="8">
        <v>22186</v>
      </c>
      <c r="D570" s="87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1">
        <f t="shared" si="8"/>
        <v>0</v>
      </c>
    </row>
    <row r="571" spans="1:16" ht="15.75">
      <c r="A571" s="7">
        <v>568</v>
      </c>
      <c r="B571" s="94" t="s">
        <v>779</v>
      </c>
      <c r="C571" s="8">
        <v>22187</v>
      </c>
      <c r="D571" s="87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1">
        <f t="shared" si="8"/>
        <v>0</v>
      </c>
    </row>
    <row r="572" spans="1:16" ht="15.75">
      <c r="A572" s="7">
        <v>569</v>
      </c>
      <c r="B572" s="94" t="s">
        <v>780</v>
      </c>
      <c r="C572" s="8">
        <v>22179</v>
      </c>
      <c r="D572" s="87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1">
        <f t="shared" si="8"/>
        <v>0</v>
      </c>
    </row>
    <row r="573" spans="1:16" ht="15.75">
      <c r="A573" s="7">
        <v>570</v>
      </c>
      <c r="B573" s="94" t="s">
        <v>781</v>
      </c>
      <c r="C573" s="8">
        <v>22180</v>
      </c>
      <c r="D573" s="87"/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1">
        <f t="shared" si="8"/>
        <v>0</v>
      </c>
    </row>
    <row r="574" spans="1:16" ht="15.75">
      <c r="A574" s="7">
        <v>571</v>
      </c>
      <c r="B574" s="94" t="s">
        <v>782</v>
      </c>
      <c r="C574" s="8">
        <v>22181</v>
      </c>
      <c r="D574" s="87"/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1">
        <f t="shared" si="8"/>
        <v>0</v>
      </c>
    </row>
    <row r="575" spans="1:16" ht="15.75">
      <c r="A575" s="7">
        <v>572</v>
      </c>
      <c r="B575" s="94" t="s">
        <v>783</v>
      </c>
      <c r="C575" s="8">
        <v>22182</v>
      </c>
      <c r="D575" s="87"/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1">
        <f t="shared" si="8"/>
        <v>0</v>
      </c>
    </row>
    <row r="576" spans="1:16" ht="15.75">
      <c r="A576" s="7">
        <v>573</v>
      </c>
      <c r="B576" s="94" t="s">
        <v>784</v>
      </c>
      <c r="C576" s="8">
        <v>22183</v>
      </c>
      <c r="D576" s="87"/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1">
        <f t="shared" si="8"/>
        <v>0</v>
      </c>
    </row>
    <row r="577" spans="1:16" ht="15.75">
      <c r="A577" s="7">
        <v>574</v>
      </c>
      <c r="B577" s="94" t="s">
        <v>785</v>
      </c>
      <c r="C577" s="8">
        <v>22174</v>
      </c>
      <c r="D577" s="87"/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1">
        <f t="shared" si="8"/>
        <v>0</v>
      </c>
    </row>
    <row r="578" spans="1:16" ht="15.75">
      <c r="A578" s="7">
        <v>575</v>
      </c>
      <c r="B578" s="94" t="s">
        <v>786</v>
      </c>
      <c r="C578" s="8">
        <v>22175</v>
      </c>
      <c r="D578" s="87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1">
        <f t="shared" si="8"/>
        <v>0</v>
      </c>
    </row>
    <row r="579" spans="1:16" ht="15.75">
      <c r="A579" s="7">
        <v>576</v>
      </c>
      <c r="B579" s="94" t="s">
        <v>787</v>
      </c>
      <c r="C579" s="8">
        <v>12163</v>
      </c>
      <c r="D579" s="87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1">
        <f t="shared" si="8"/>
        <v>0</v>
      </c>
    </row>
    <row r="580" spans="1:16" ht="15.75">
      <c r="A580" s="7">
        <v>577</v>
      </c>
      <c r="B580" s="94" t="s">
        <v>788</v>
      </c>
      <c r="C580" s="8">
        <v>12157</v>
      </c>
      <c r="D580" s="87"/>
      <c r="E580" s="83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1">
        <f t="shared" si="8"/>
        <v>0</v>
      </c>
    </row>
    <row r="581" spans="1:16" ht="15.75">
      <c r="A581" s="7">
        <v>578</v>
      </c>
      <c r="B581" s="94" t="s">
        <v>789</v>
      </c>
      <c r="C581" s="8">
        <v>21799</v>
      </c>
      <c r="D581" s="87"/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1">
        <f aca="true" t="shared" si="9" ref="P581:P596">D581+E581+F581+G581+H581+I581+J581+K581+L581+M581+N581+O581</f>
        <v>0</v>
      </c>
    </row>
    <row r="582" spans="1:16" ht="15.75">
      <c r="A582" s="7">
        <v>579</v>
      </c>
      <c r="B582" s="94" t="s">
        <v>790</v>
      </c>
      <c r="C582" s="8">
        <v>21807</v>
      </c>
      <c r="D582" s="87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1">
        <f t="shared" si="9"/>
        <v>0</v>
      </c>
    </row>
    <row r="583" spans="1:16" ht="15.75">
      <c r="A583" s="7">
        <v>580</v>
      </c>
      <c r="B583" s="94" t="s">
        <v>791</v>
      </c>
      <c r="C583" s="8">
        <v>21809</v>
      </c>
      <c r="D583" s="87"/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1">
        <f t="shared" si="9"/>
        <v>0</v>
      </c>
    </row>
    <row r="584" spans="1:16" ht="15.75">
      <c r="A584" s="7">
        <v>581</v>
      </c>
      <c r="B584" s="94" t="s">
        <v>792</v>
      </c>
      <c r="C584" s="8">
        <v>22163</v>
      </c>
      <c r="D584" s="87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1">
        <f t="shared" si="9"/>
        <v>0</v>
      </c>
    </row>
    <row r="585" spans="1:16" ht="15.75">
      <c r="A585" s="7">
        <v>582</v>
      </c>
      <c r="B585" s="94" t="s">
        <v>793</v>
      </c>
      <c r="C585" s="8">
        <v>22161</v>
      </c>
      <c r="D585" s="87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1">
        <f t="shared" si="9"/>
        <v>0</v>
      </c>
    </row>
    <row r="586" spans="1:16" ht="15.75">
      <c r="A586" s="7">
        <v>583</v>
      </c>
      <c r="B586" s="94" t="s">
        <v>794</v>
      </c>
      <c r="C586" s="8">
        <v>22164</v>
      </c>
      <c r="D586" s="87"/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1">
        <f t="shared" si="9"/>
        <v>0</v>
      </c>
    </row>
    <row r="587" spans="1:16" ht="15.75">
      <c r="A587" s="7">
        <v>584</v>
      </c>
      <c r="B587" s="94" t="s">
        <v>795</v>
      </c>
      <c r="C587" s="8">
        <v>10001</v>
      </c>
      <c r="D587" s="87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1">
        <f t="shared" si="9"/>
        <v>0</v>
      </c>
    </row>
    <row r="588" spans="1:16" ht="15.75">
      <c r="A588" s="7">
        <v>585</v>
      </c>
      <c r="B588" s="94" t="s">
        <v>796</v>
      </c>
      <c r="C588" s="8">
        <v>10002</v>
      </c>
      <c r="D588" s="87"/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1">
        <f t="shared" si="9"/>
        <v>0</v>
      </c>
    </row>
    <row r="589" spans="1:16" ht="15.75">
      <c r="A589" s="7">
        <v>586</v>
      </c>
      <c r="B589" s="94" t="s">
        <v>797</v>
      </c>
      <c r="C589" s="8">
        <v>10003</v>
      </c>
      <c r="D589" s="87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1">
        <f t="shared" si="9"/>
        <v>0</v>
      </c>
    </row>
    <row r="590" spans="1:16" ht="15.75">
      <c r="A590" s="7">
        <v>587</v>
      </c>
      <c r="B590" s="94" t="s">
        <v>798</v>
      </c>
      <c r="C590" s="8">
        <v>10004</v>
      </c>
      <c r="D590" s="87"/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1">
        <f t="shared" si="9"/>
        <v>0</v>
      </c>
    </row>
    <row r="591" spans="1:16" ht="15.75">
      <c r="A591" s="7">
        <v>588</v>
      </c>
      <c r="B591" s="94" t="s">
        <v>23</v>
      </c>
      <c r="C591" s="8"/>
      <c r="D591" s="87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1">
        <f t="shared" si="9"/>
        <v>0</v>
      </c>
    </row>
    <row r="592" spans="1:16" ht="15.75">
      <c r="A592" s="7">
        <v>589</v>
      </c>
      <c r="B592" s="94" t="s">
        <v>932</v>
      </c>
      <c r="C592" s="8"/>
      <c r="D592" s="87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1">
        <f t="shared" si="9"/>
        <v>0</v>
      </c>
    </row>
    <row r="593" spans="1:16" ht="15.75">
      <c r="A593" s="7">
        <v>590</v>
      </c>
      <c r="B593" s="94" t="s">
        <v>933</v>
      </c>
      <c r="C593" s="8"/>
      <c r="D593" s="87"/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1">
        <f t="shared" si="9"/>
        <v>0</v>
      </c>
    </row>
    <row r="594" spans="1:16" ht="15.75">
      <c r="A594" s="7">
        <v>591</v>
      </c>
      <c r="B594" s="94" t="s">
        <v>931</v>
      </c>
      <c r="C594" s="8"/>
      <c r="D594" s="87"/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1">
        <f t="shared" si="9"/>
        <v>0</v>
      </c>
    </row>
    <row r="595" spans="1:16" ht="15.75">
      <c r="A595" s="7">
        <v>592</v>
      </c>
      <c r="B595" s="94"/>
      <c r="C595" s="8"/>
      <c r="D595" s="87"/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1">
        <f t="shared" si="9"/>
        <v>0</v>
      </c>
    </row>
    <row r="596" spans="1:16" ht="15.75">
      <c r="A596" s="7">
        <v>593</v>
      </c>
      <c r="B596" s="94" t="s">
        <v>934</v>
      </c>
      <c r="C596" s="8"/>
      <c r="D596" s="87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1">
        <f t="shared" si="9"/>
        <v>0</v>
      </c>
    </row>
    <row r="597" spans="1:16" ht="15.75">
      <c r="A597" s="7"/>
      <c r="B597" s="96" t="s">
        <v>826</v>
      </c>
      <c r="C597" s="8"/>
      <c r="D597" s="85">
        <f>SUM(D4:D590)</f>
        <v>1146741.5428415998</v>
      </c>
      <c r="E597" s="1">
        <v>1364378.65</v>
      </c>
      <c r="F597" s="1">
        <f>SUM(F4:F590)</f>
        <v>1243920.3700000003</v>
      </c>
      <c r="G597" s="1">
        <f>SUM(G4:G596)</f>
        <v>1880360.7700000005</v>
      </c>
      <c r="H597" s="1">
        <f>SUM(H4:H596)</f>
        <v>1860282.8700000006</v>
      </c>
      <c r="I597" s="1">
        <f>SUM(I4:I596)</f>
        <v>1294608.8199999991</v>
      </c>
      <c r="J597" s="1">
        <f>SUM(J4:J596)</f>
        <v>1147120.193000001</v>
      </c>
      <c r="K597" s="1">
        <f>SUM(K17:K596)</f>
        <v>1277097</v>
      </c>
      <c r="L597" s="1">
        <f>SUM(L17:L596)</f>
        <v>1189130.2999999998</v>
      </c>
      <c r="M597" s="1">
        <f>SUM(M17:M596)</f>
        <v>1226390.401</v>
      </c>
      <c r="N597" s="1">
        <f>SUM(N17:N596)</f>
        <v>1346758.5799999996</v>
      </c>
      <c r="O597" s="1">
        <f>SUM(O17:O596)</f>
        <v>1262525.7200000002</v>
      </c>
      <c r="P597" s="1">
        <f>SUM(P4:P596)</f>
        <v>16226166.978695203</v>
      </c>
    </row>
    <row r="598" ht="15.75">
      <c r="A598" s="3"/>
    </row>
    <row r="599" ht="15.75">
      <c r="A599" s="3"/>
    </row>
    <row r="600" ht="15.75">
      <c r="A600" s="3"/>
    </row>
    <row r="601" ht="15.75">
      <c r="A601" s="3"/>
    </row>
    <row r="602" ht="15.75">
      <c r="A602" s="3"/>
    </row>
    <row r="603" ht="15.75">
      <c r="A603" s="3"/>
    </row>
    <row r="604" ht="15.75">
      <c r="A604" s="3"/>
    </row>
    <row r="605" ht="15.75">
      <c r="A605" s="3"/>
    </row>
    <row r="606" ht="15.75">
      <c r="A606" s="3"/>
    </row>
  </sheetData>
  <sheetProtection/>
  <mergeCells count="1">
    <mergeCell ref="B1:O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Kuzmich</dc:creator>
  <cp:keywords/>
  <dc:description/>
  <cp:lastModifiedBy>Vasiliy</cp:lastModifiedBy>
  <cp:lastPrinted>2012-03-20T07:48:10Z</cp:lastPrinted>
  <dcterms:created xsi:type="dcterms:W3CDTF">2011-04-19T14:43:12Z</dcterms:created>
  <dcterms:modified xsi:type="dcterms:W3CDTF">2013-01-29T16:47:54Z</dcterms:modified>
  <cp:category/>
  <cp:version/>
  <cp:contentType/>
  <cp:contentStatus/>
</cp:coreProperties>
</file>