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на 01.11.15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<sst xmlns="http://schemas.openxmlformats.org/spreadsheetml/2006/main" count="62" uniqueCount="47">
  <si>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                        Информация о количестве общеполезной площади, </t>
  </si>
  <si>
    <t xml:space="preserve">                    находящейся на техническом обслуживании и в управлении</t>
  </si>
  <si>
    <t xml:space="preserve">                           ООО "ЖКС Курортного района" на 01.11.2015г.</t>
  </si>
  <si>
    <t>в том числе:</t>
  </si>
  <si>
    <t>- в многоквартирных домах (долевое участие) - 39,39 тыс.кв.м</t>
  </si>
  <si>
    <t>- в отдельно стоящих домах - 7,16 тыс.кв.м</t>
  </si>
  <si>
    <t>Вид собственности</t>
  </si>
  <si>
    <t>Кол-во строений</t>
  </si>
  <si>
    <t xml:space="preserve">            Площадь обслуживания</t>
  </si>
  <si>
    <t xml:space="preserve">В управлении: </t>
  </si>
  <si>
    <t>тыс.кв.м</t>
  </si>
  <si>
    <t>государственная собственность</t>
  </si>
  <si>
    <t>приватизированная</t>
  </si>
  <si>
    <t>аварийные расселенные дома</t>
  </si>
  <si>
    <t>На техническом обслуживании:</t>
  </si>
  <si>
    <t>ЖСК, ТСЖ</t>
  </si>
  <si>
    <t>Итого жилые строения:</t>
  </si>
  <si>
    <t>Нежилые помещения</t>
  </si>
  <si>
    <t>Сведения об обслуживаемом жилом фонде на 01.11.2015г.</t>
  </si>
  <si>
    <t>Ед. измерения</t>
  </si>
  <si>
    <t>УО</t>
  </si>
  <si>
    <t>Всего</t>
  </si>
  <si>
    <t>Количество жилых строений</t>
  </si>
  <si>
    <t>строение</t>
  </si>
  <si>
    <t>Количество проживающих</t>
  </si>
  <si>
    <t>человек</t>
  </si>
  <si>
    <t>Общая площадь жилых строений</t>
  </si>
  <si>
    <t>Количество квартир</t>
  </si>
  <si>
    <t>квартир</t>
  </si>
  <si>
    <t>Износ жилого фонда</t>
  </si>
  <si>
    <t>Жилой фонд</t>
  </si>
  <si>
    <t>Количество строений</t>
  </si>
  <si>
    <t>% в общем</t>
  </si>
  <si>
    <t>Площадь, тыс.кв.м</t>
  </si>
  <si>
    <t>Общая</t>
  </si>
  <si>
    <t>%</t>
  </si>
  <si>
    <t>Износ до 30%</t>
  </si>
  <si>
    <t>Износ от 30% до 60%</t>
  </si>
  <si>
    <t>Износ до 60%</t>
  </si>
  <si>
    <t>Всего:</t>
  </si>
  <si>
    <t>Генеральный директор</t>
  </si>
  <si>
    <t>ООО "ЖКС Курортного района"</t>
  </si>
  <si>
    <t>И.Ф.Кокашуев</t>
  </si>
  <si>
    <r>
      <t xml:space="preserve">На 01.11.2015г. в управлении ООО находится </t>
    </r>
    <r>
      <rPr>
        <b/>
        <sz val="10"/>
        <rFont val="Arial Cyr"/>
        <family val="0"/>
      </rPr>
      <t xml:space="preserve"> 698 жилых  строений</t>
    </r>
    <r>
      <rPr>
        <sz val="10"/>
        <rFont val="Arial Cyr"/>
        <family val="0"/>
      </rPr>
      <t xml:space="preserve"> общей  площадью </t>
    </r>
    <r>
      <rPr>
        <b/>
        <sz val="10"/>
        <rFont val="Arial Cyr"/>
        <family val="0"/>
      </rPr>
      <t>755,51 тыс. кв. м,</t>
    </r>
  </si>
  <si>
    <r>
      <t xml:space="preserve">а также на техническом обслуживании ЖСК, ТСЖ  </t>
    </r>
    <r>
      <rPr>
        <b/>
        <sz val="10"/>
        <rFont val="Arial Cyr"/>
        <family val="0"/>
      </rPr>
      <t>15 строений</t>
    </r>
    <r>
      <rPr>
        <sz val="10"/>
        <rFont val="Arial Cyr"/>
        <family val="0"/>
      </rPr>
      <t>, общей площадью</t>
    </r>
    <r>
      <rPr>
        <b/>
        <sz val="10"/>
        <rFont val="Arial Cyr"/>
        <family val="0"/>
      </rPr>
      <t xml:space="preserve"> 61,66 тыс.кв.м</t>
    </r>
  </si>
  <si>
    <r>
      <t>Общая обслуживаемая площадь</t>
    </r>
    <r>
      <rPr>
        <b/>
        <sz val="12"/>
        <rFont val="Times New Roman"/>
        <family val="1"/>
      </rPr>
      <t xml:space="preserve"> жилых строений 817,17 тыс.кв.м. </t>
    </r>
  </si>
  <si>
    <r>
      <t xml:space="preserve">На техническом обслуживании находятся </t>
    </r>
    <r>
      <rPr>
        <b/>
        <sz val="10"/>
        <rFont val="Arial Cyr"/>
        <family val="0"/>
      </rPr>
      <t>нежилые помещения</t>
    </r>
    <r>
      <rPr>
        <sz val="10"/>
        <rFont val="Arial Cyr"/>
        <family val="0"/>
      </rPr>
      <t xml:space="preserve"> общей площадью  </t>
    </r>
    <r>
      <rPr>
        <b/>
        <sz val="10"/>
        <rFont val="Arial Cyr"/>
        <family val="0"/>
      </rPr>
      <t>46,23 тыс.кв.м,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</si>
</sst>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68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workbookViewId="0" topLeftCell="A1">
      <selection activeCell="A54" sqref="A54"/>
    </sheetView>
  </sheetViews>
  <sheetFormatPr defaultColWidth="9.00390625" defaultRowHeight="12.75"/>
  <cols>
    <col min="1" max="1" width="30.875" style="0" customWidth="1"/>
    <col min="2" max="2" width="21.75390625" style="0" customWidth="1"/>
    <col min="3" max="3" width="11.00390625" style="0" customWidth="1"/>
    <col min="4" max="4" width="11.375" style="0" customWidth="1"/>
    <col min="5" max="5" width="10.875" style="0" customWidth="1"/>
  </cols>
  <sheetData>
    <row r="2" ht="15.75">
      <c r="A2" s="1" t="s">
        <v>0</v>
      </c>
    </row>
    <row r="3" ht="15.75">
      <c r="A3" s="2" t="s">
        <v>1</v>
      </c>
    </row>
    <row r="4" ht="15.75">
      <c r="A4" s="2" t="s">
        <v>2</v>
      </c>
    </row>
    <row r="5" ht="13.5" customHeight="1">
      <c r="A5" s="2"/>
    </row>
    <row r="6" ht="12" customHeight="1">
      <c r="A6" s="2"/>
    </row>
    <row r="7" ht="12.75">
      <c r="A7" t="s">
        <v>43</v>
      </c>
    </row>
    <row r="8" ht="12.75">
      <c r="A8" t="s">
        <v>44</v>
      </c>
    </row>
    <row r="9" ht="15.75">
      <c r="A9" s="3" t="s">
        <v>45</v>
      </c>
    </row>
    <row r="10" ht="12.75">
      <c r="A10" t="s">
        <v>46</v>
      </c>
    </row>
    <row r="11" ht="12.75">
      <c r="A11" t="s">
        <v>3</v>
      </c>
    </row>
    <row r="12" ht="12.75">
      <c r="A12" s="4" t="s">
        <v>4</v>
      </c>
    </row>
    <row r="13" ht="12.75" hidden="1">
      <c r="A13" s="4" t="s">
        <v>5</v>
      </c>
    </row>
    <row r="14" ht="12.75">
      <c r="A14" s="4"/>
    </row>
    <row r="16" spans="1:5" ht="12.75">
      <c r="A16" s="5" t="s">
        <v>6</v>
      </c>
      <c r="B16" s="6" t="s">
        <v>7</v>
      </c>
      <c r="C16" s="7" t="s">
        <v>8</v>
      </c>
      <c r="D16" s="8"/>
      <c r="E16" s="9"/>
    </row>
    <row r="17" spans="1:5" ht="12.75">
      <c r="A17" s="10" t="s">
        <v>9</v>
      </c>
      <c r="B17" s="11">
        <v>698</v>
      </c>
      <c r="C17" s="12"/>
      <c r="D17" s="8">
        <v>755.51</v>
      </c>
      <c r="E17" s="9" t="s">
        <v>10</v>
      </c>
    </row>
    <row r="18" spans="1:5" ht="12.75">
      <c r="A18" s="13" t="s">
        <v>3</v>
      </c>
      <c r="B18" s="11"/>
      <c r="C18" s="12"/>
      <c r="D18" s="14"/>
      <c r="E18" s="15"/>
    </row>
    <row r="19" spans="1:5" ht="12.75">
      <c r="A19" s="13" t="s">
        <v>11</v>
      </c>
      <c r="B19" s="11"/>
      <c r="C19" s="12"/>
      <c r="D19" s="16">
        <f>D17-D20-D21</f>
        <v>96.01999999999994</v>
      </c>
      <c r="E19" s="15" t="s">
        <v>10</v>
      </c>
    </row>
    <row r="20" spans="1:5" ht="12.75">
      <c r="A20" s="13" t="s">
        <v>12</v>
      </c>
      <c r="B20" s="11"/>
      <c r="C20" s="12"/>
      <c r="D20" s="14">
        <v>655.32</v>
      </c>
      <c r="E20" s="15" t="s">
        <v>10</v>
      </c>
    </row>
    <row r="21" spans="1:5" ht="12.75">
      <c r="A21" s="13" t="s">
        <v>13</v>
      </c>
      <c r="B21" s="11">
        <v>35</v>
      </c>
      <c r="C21" s="12"/>
      <c r="D21" s="16">
        <v>4.17</v>
      </c>
      <c r="E21" s="15" t="s">
        <v>10</v>
      </c>
    </row>
    <row r="22" spans="1:5" ht="12.75">
      <c r="A22" s="13"/>
      <c r="B22" s="11"/>
      <c r="C22" s="12"/>
      <c r="D22" s="14"/>
      <c r="E22" s="15"/>
    </row>
    <row r="23" spans="1:5" ht="12.75">
      <c r="A23" s="5" t="s">
        <v>14</v>
      </c>
      <c r="B23" s="11"/>
      <c r="C23" s="12"/>
      <c r="D23" s="14"/>
      <c r="E23" s="15"/>
    </row>
    <row r="24" spans="1:5" ht="12.75">
      <c r="A24" s="13" t="s">
        <v>15</v>
      </c>
      <c r="B24" s="11">
        <v>15</v>
      </c>
      <c r="C24" s="12"/>
      <c r="D24" s="8">
        <v>61.66</v>
      </c>
      <c r="E24" s="9" t="s">
        <v>10</v>
      </c>
    </row>
    <row r="25" spans="1:5" ht="12.75">
      <c r="A25" s="13"/>
      <c r="B25" s="11"/>
      <c r="C25" s="12"/>
      <c r="D25" s="8"/>
      <c r="E25" s="15"/>
    </row>
    <row r="26" spans="1:5" ht="12.75">
      <c r="A26" s="5" t="s">
        <v>16</v>
      </c>
      <c r="B26" s="11">
        <f>B17+B24</f>
        <v>713</v>
      </c>
      <c r="C26" s="12"/>
      <c r="D26" s="8">
        <f>D17+D24</f>
        <v>817.17</v>
      </c>
      <c r="E26" s="9" t="s">
        <v>10</v>
      </c>
    </row>
    <row r="27" spans="1:5" ht="12.75">
      <c r="A27" s="13"/>
      <c r="B27" s="11"/>
      <c r="C27" s="12"/>
      <c r="D27" s="8"/>
      <c r="E27" s="15"/>
    </row>
    <row r="28" spans="1:5" ht="12.75">
      <c r="A28" s="5" t="s">
        <v>14</v>
      </c>
      <c r="B28" s="11"/>
      <c r="C28" s="12"/>
      <c r="D28" s="8"/>
      <c r="E28" s="15"/>
    </row>
    <row r="29" spans="1:5" ht="12.75">
      <c r="A29" s="5" t="s">
        <v>17</v>
      </c>
      <c r="B29" s="6"/>
      <c r="C29" s="7"/>
      <c r="D29" s="8">
        <v>46.23</v>
      </c>
      <c r="E29" s="9" t="s">
        <v>10</v>
      </c>
    </row>
    <row r="32" spans="1:5" ht="12.75">
      <c r="A32" s="17" t="s">
        <v>18</v>
      </c>
      <c r="B32" s="17"/>
      <c r="C32" s="17"/>
      <c r="D32" s="17"/>
      <c r="E32" s="17"/>
    </row>
    <row r="34" spans="1:11" ht="12.75">
      <c r="A34" s="13"/>
      <c r="B34" s="6" t="s">
        <v>19</v>
      </c>
      <c r="C34" s="6" t="s">
        <v>20</v>
      </c>
      <c r="D34" s="6" t="s">
        <v>15</v>
      </c>
      <c r="E34" s="6" t="s">
        <v>21</v>
      </c>
      <c r="G34" s="18"/>
      <c r="H34" s="18"/>
      <c r="I34" s="18"/>
      <c r="J34" s="18"/>
      <c r="K34" s="18"/>
    </row>
    <row r="35" spans="1:10" ht="12.75">
      <c r="A35" s="13" t="s">
        <v>22</v>
      </c>
      <c r="B35" s="11" t="s">
        <v>23</v>
      </c>
      <c r="C35" s="11">
        <v>698</v>
      </c>
      <c r="D35" s="11">
        <v>15</v>
      </c>
      <c r="E35" s="11">
        <f>SUM(C35:D35)</f>
        <v>713</v>
      </c>
      <c r="G35" s="19"/>
      <c r="H35" s="19"/>
      <c r="I35" s="19"/>
      <c r="J35" s="19"/>
    </row>
    <row r="36" spans="1:5" ht="12.75">
      <c r="A36" s="13" t="s">
        <v>24</v>
      </c>
      <c r="B36" s="11" t="s">
        <v>25</v>
      </c>
      <c r="C36" s="11">
        <v>38335</v>
      </c>
      <c r="D36" s="11">
        <v>2838</v>
      </c>
      <c r="E36" s="11">
        <f>SUM(C36:D36)</f>
        <v>41173</v>
      </c>
    </row>
    <row r="37" spans="1:5" ht="12.75">
      <c r="A37" s="13" t="s">
        <v>3</v>
      </c>
      <c r="B37" s="11"/>
      <c r="C37" s="11"/>
      <c r="D37" s="11"/>
      <c r="E37" s="11"/>
    </row>
    <row r="38" spans="1:5" ht="12.75">
      <c r="A38" s="13" t="s">
        <v>11</v>
      </c>
      <c r="B38" s="11" t="s">
        <v>25</v>
      </c>
      <c r="C38" s="11">
        <v>7113</v>
      </c>
      <c r="D38" s="11"/>
      <c r="E38" s="11">
        <f>SUM(C38:D38)</f>
        <v>7113</v>
      </c>
    </row>
    <row r="39" spans="1:5" ht="12.75">
      <c r="A39" s="13" t="s">
        <v>12</v>
      </c>
      <c r="B39" s="11" t="s">
        <v>25</v>
      </c>
      <c r="C39" s="11">
        <v>31222</v>
      </c>
      <c r="D39" s="11">
        <v>2838</v>
      </c>
      <c r="E39" s="11">
        <f>SUM(C39:D39)</f>
        <v>34060</v>
      </c>
    </row>
    <row r="40" spans="1:5" ht="12.75">
      <c r="A40" s="13" t="s">
        <v>26</v>
      </c>
      <c r="B40" s="11" t="s">
        <v>10</v>
      </c>
      <c r="C40" s="11">
        <v>755.51</v>
      </c>
      <c r="D40" s="11">
        <v>61.66</v>
      </c>
      <c r="E40" s="11">
        <f>SUM(C40:D40)</f>
        <v>817.17</v>
      </c>
    </row>
    <row r="41" spans="1:5" ht="12.75">
      <c r="A41" s="13" t="s">
        <v>27</v>
      </c>
      <c r="B41" s="11" t="s">
        <v>28</v>
      </c>
      <c r="C41" s="11">
        <v>15086</v>
      </c>
      <c r="D41" s="11">
        <v>1298</v>
      </c>
      <c r="E41" s="11">
        <f>SUM(C41:D41)</f>
        <v>16384</v>
      </c>
    </row>
    <row r="44" spans="1:5" ht="12.75">
      <c r="A44" s="17" t="s">
        <v>29</v>
      </c>
      <c r="B44" s="17"/>
      <c r="C44" s="17"/>
      <c r="D44" s="17"/>
      <c r="E44" s="17"/>
    </row>
    <row r="46" spans="1:5" ht="12.75">
      <c r="A46" s="20" t="s">
        <v>30</v>
      </c>
      <c r="B46" s="21" t="s">
        <v>31</v>
      </c>
      <c r="C46" s="22" t="s">
        <v>32</v>
      </c>
      <c r="D46" s="23" t="s">
        <v>33</v>
      </c>
      <c r="E46" s="24"/>
    </row>
    <row r="47" spans="1:5" ht="12.75">
      <c r="A47" s="25"/>
      <c r="B47" s="10"/>
      <c r="C47" s="10"/>
      <c r="D47" s="6" t="s">
        <v>34</v>
      </c>
      <c r="E47" s="6" t="s">
        <v>35</v>
      </c>
    </row>
    <row r="48" spans="1:5" ht="12.75">
      <c r="A48" s="13" t="s">
        <v>36</v>
      </c>
      <c r="B48" s="11">
        <f>126+7</f>
        <v>133</v>
      </c>
      <c r="C48" s="26">
        <f>B48/B51*100</f>
        <v>19.054441260744987</v>
      </c>
      <c r="D48" s="11">
        <f>519.98+7.23</f>
        <v>527.21</v>
      </c>
      <c r="E48" s="26">
        <f>D48/D51*100</f>
        <v>69.78200156185889</v>
      </c>
    </row>
    <row r="49" spans="1:5" ht="12.75">
      <c r="A49" s="13" t="s">
        <v>37</v>
      </c>
      <c r="B49" s="11">
        <f>186+24</f>
        <v>210</v>
      </c>
      <c r="C49" s="26">
        <f>B49/B51*100</f>
        <v>30.08595988538682</v>
      </c>
      <c r="D49" s="27">
        <f>164.39+4.98</f>
        <v>169.36999999999998</v>
      </c>
      <c r="E49" s="26">
        <f>D49/D51*100</f>
        <v>22.417969318738333</v>
      </c>
    </row>
    <row r="50" spans="1:5" ht="12.75">
      <c r="A50" s="13" t="s">
        <v>38</v>
      </c>
      <c r="B50" s="11">
        <f>B51-B48-B49</f>
        <v>355</v>
      </c>
      <c r="C50" s="26">
        <f>B50/B51*100</f>
        <v>50.85959885386819</v>
      </c>
      <c r="D50" s="27">
        <f>D51-D48-D49</f>
        <v>58.92999999999998</v>
      </c>
      <c r="E50" s="26">
        <f>D50/D51*100</f>
        <v>7.800029119402785</v>
      </c>
    </row>
    <row r="51" spans="1:6" ht="12.75">
      <c r="A51" s="5" t="s">
        <v>39</v>
      </c>
      <c r="B51" s="6">
        <f>C35</f>
        <v>698</v>
      </c>
      <c r="C51" s="28">
        <f>SUM(C48:C50)</f>
        <v>100</v>
      </c>
      <c r="D51" s="28">
        <f>C40</f>
        <v>755.51</v>
      </c>
      <c r="E51" s="28">
        <f>SUM(E48:E50)</f>
        <v>100</v>
      </c>
      <c r="F51" s="29"/>
    </row>
    <row r="52" spans="3:4" ht="12.75" hidden="1">
      <c r="C52" s="30"/>
      <c r="D52" s="31">
        <f>C40-D51</f>
        <v>0</v>
      </c>
    </row>
    <row r="53" ht="12.75">
      <c r="C53" s="30"/>
    </row>
    <row r="54" ht="12.75">
      <c r="C54" s="30"/>
    </row>
    <row r="56" ht="12.75">
      <c r="A56" t="s">
        <v>40</v>
      </c>
    </row>
    <row r="57" spans="1:4" ht="12.75">
      <c r="A57" t="s">
        <v>41</v>
      </c>
      <c r="D57" t="s">
        <v>42</v>
      </c>
    </row>
  </sheetData>
  <mergeCells count="4">
    <mergeCell ref="D46:E46"/>
    <mergeCell ref="A32:E32"/>
    <mergeCell ref="A44:E44"/>
    <mergeCell ref="G34:K3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2015-11-23T08:14:01Z</dcterms:created>
  <dcterms:modified xsi:type="dcterms:W3CDTF">2015-11-23T08:14:37Z</dcterms:modified>
  <cp:category/>
  <cp:version/>
  <cp:contentType/>
  <cp:contentStatus/>
</cp:coreProperties>
</file>